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2"/>
  </bookViews>
  <sheets>
    <sheet name="1f" sheetId="1" r:id="rId1"/>
    <sheet name="2f" sheetId="2" r:id="rId2"/>
    <sheet name="3f" sheetId="3" r:id="rId3"/>
  </sheets>
  <definedNames>
    <definedName name="_xlnm.Print_Titles" localSheetId="0">'1f'!$1:$10</definedName>
    <definedName name="_xlnm.Print_Titles" localSheetId="1">'2f'!$1:$10</definedName>
    <definedName name="_xlnm.Print_Titles" localSheetId="2">'3f'!$1:$10</definedName>
  </definedNames>
  <calcPr fullCalcOnLoad="1"/>
</workbook>
</file>

<file path=xl/sharedStrings.xml><?xml version="1.0" encoding="utf-8"?>
<sst xmlns="http://schemas.openxmlformats.org/spreadsheetml/2006/main" count="1040" uniqueCount="369">
  <si>
    <t>TOTALE</t>
  </si>
  <si>
    <t>SOCIETA'</t>
  </si>
  <si>
    <t>CL</t>
  </si>
  <si>
    <t>Impianto:</t>
  </si>
  <si>
    <t>TORNEO  GpT  1°  LIVELLO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</si>
  <si>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</si>
  <si>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</si>
  <si>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</si>
  <si>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</si>
  <si>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</si>
  <si>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</si>
  <si>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>3°  FASCIA FEMMINILE</t>
  </si>
  <si>
    <t xml:space="preserve"> FEDERAZIONE GINNASTICA D'ITALIA</t>
  </si>
  <si>
    <t>Prov.</t>
  </si>
  <si>
    <t>MB</t>
  </si>
  <si>
    <t xml:space="preserve">      Comitato Regionale Lombardia</t>
  </si>
  <si>
    <t>Pen.neutra</t>
  </si>
  <si>
    <t>Suolo</t>
  </si>
  <si>
    <t>MILANO 2000</t>
  </si>
  <si>
    <t>Bombini Elisa</t>
  </si>
  <si>
    <t>Fotia Aurora</t>
  </si>
  <si>
    <t>Veneroni Alice</t>
  </si>
  <si>
    <t>PROPATRIA 1883 MI</t>
  </si>
  <si>
    <t>Argento Francesca</t>
  </si>
  <si>
    <t>Carbonaro Caterina</t>
  </si>
  <si>
    <t>Bondurri Matilde</t>
  </si>
  <si>
    <t>Chiesa Gilda</t>
  </si>
  <si>
    <t>Garnero Anna</t>
  </si>
  <si>
    <t>GINN. PAVESE SQ. A</t>
  </si>
  <si>
    <t>Battistotti Martina</t>
  </si>
  <si>
    <t>Crevani Marta</t>
  </si>
  <si>
    <t>Guzzetti Sofia</t>
  </si>
  <si>
    <t>Lanzo Camilla</t>
  </si>
  <si>
    <t>Ruffini Camila Rocio</t>
  </si>
  <si>
    <t>GINN. PAVESE SQ. B</t>
  </si>
  <si>
    <t>Castiglione Ludovica</t>
  </si>
  <si>
    <t>Pagnin Aurora</t>
  </si>
  <si>
    <t>Pozzi Greta</t>
  </si>
  <si>
    <t>Rosato Grazia</t>
  </si>
  <si>
    <t>Trevisan Rebecca</t>
  </si>
  <si>
    <t xml:space="preserve">GINN. PAVESE </t>
  </si>
  <si>
    <t>CORRIAS</t>
  </si>
  <si>
    <t>Kostyak Sofiya</t>
  </si>
  <si>
    <t>Prusso Sara</t>
  </si>
  <si>
    <t>Rosolo Maria Chiara</t>
  </si>
  <si>
    <t>G.E.A.S.</t>
  </si>
  <si>
    <t>Amini Denise</t>
  </si>
  <si>
    <t>Buzzanca Giorgia</t>
  </si>
  <si>
    <t>Caspani Giulia</t>
  </si>
  <si>
    <t>Di Gioia Elisa</t>
  </si>
  <si>
    <t>Maiolo Giulia</t>
  </si>
  <si>
    <t>GARDONE VALTROMPIA</t>
  </si>
  <si>
    <t>Bernardelli Daniela</t>
  </si>
  <si>
    <t>Conoscitore Alessandra</t>
  </si>
  <si>
    <t>Moreni Valentina</t>
  </si>
  <si>
    <t>Murru Giorgia</t>
  </si>
  <si>
    <t>Richiedei Martina</t>
  </si>
  <si>
    <t>GIOVENTU' OLIMPICA</t>
  </si>
  <si>
    <t>Beretta Giulia</t>
  </si>
  <si>
    <t>Caresana Margherita</t>
  </si>
  <si>
    <t>Caronti Susanna</t>
  </si>
  <si>
    <t>Cocco Irene</t>
  </si>
  <si>
    <t>Ferrari Alessandra</t>
  </si>
  <si>
    <t>Mogavino Matilde</t>
  </si>
  <si>
    <t>Olivati Carolina</t>
  </si>
  <si>
    <t>Taverna Emma</t>
  </si>
  <si>
    <t>RIVOLTANA</t>
  </si>
  <si>
    <t>Cantarini Martina</t>
  </si>
  <si>
    <t>Doglio Giulia Anna</t>
  </si>
  <si>
    <t>Galimberti Claudia</t>
  </si>
  <si>
    <t>ALFONSO CASATI ARCORE SQ. A</t>
  </si>
  <si>
    <t>Ferrario Letizia</t>
  </si>
  <si>
    <t>Gerosa Alice</t>
  </si>
  <si>
    <t>Manduca Giorgia</t>
  </si>
  <si>
    <t>Motta Kaori</t>
  </si>
  <si>
    <t>Spada Sofia</t>
  </si>
  <si>
    <t>ALFONSO CASATI ARCORE SQ. B</t>
  </si>
  <si>
    <t>Beretta Martina</t>
  </si>
  <si>
    <t>Buttignol Martina</t>
  </si>
  <si>
    <t>Comandè Aurora</t>
  </si>
  <si>
    <t>Fomia Tosca</t>
  </si>
  <si>
    <t>Lavezzari Vittoria</t>
  </si>
  <si>
    <t>Racca Serena</t>
  </si>
  <si>
    <t>TRITIUM</t>
  </si>
  <si>
    <t>Agazzi Camilla</t>
  </si>
  <si>
    <t>Grattieri Beatrice</t>
  </si>
  <si>
    <t>Gregori Martina</t>
  </si>
  <si>
    <t>LIBERI E FORTI SQ. C</t>
  </si>
  <si>
    <t>LIBERI E FORTI SQ. B</t>
  </si>
  <si>
    <t>LIBERI E FORTI SQ. A</t>
  </si>
  <si>
    <t>Dalai denise</t>
  </si>
  <si>
    <t>Galli Isabel</t>
  </si>
  <si>
    <t>La Micela Mia</t>
  </si>
  <si>
    <t>Galli Jennifer</t>
  </si>
  <si>
    <t>Murabito Giorgia</t>
  </si>
  <si>
    <t>Tosetti Divina</t>
  </si>
  <si>
    <t>Zanoni Cristina</t>
  </si>
  <si>
    <t>Crotti Elisa</t>
  </si>
  <si>
    <t>Mussa Camilla</t>
  </si>
  <si>
    <t>Stanga Valeria</t>
  </si>
  <si>
    <t>GYM SPORTING CLUB</t>
  </si>
  <si>
    <t>Candio Sophia</t>
  </si>
  <si>
    <t>D'Avolio Ilaria</t>
  </si>
  <si>
    <t>Gregoriadis Julia</t>
  </si>
  <si>
    <t>Parlato Elisa</t>
  </si>
  <si>
    <t>Prina Giulia</t>
  </si>
  <si>
    <t>Saber Alessia</t>
  </si>
  <si>
    <t>Tiso Sara</t>
  </si>
  <si>
    <t>Tiso Silvia</t>
  </si>
  <si>
    <t>TEAM ANNI VERDI</t>
  </si>
  <si>
    <t>Ginocchio Virginia</t>
  </si>
  <si>
    <t>Hoxha Gaia</t>
  </si>
  <si>
    <t>Lombardi Benedetta</t>
  </si>
  <si>
    <t>Tagliabue Cecilia</t>
  </si>
  <si>
    <t>Boscolo Asia</t>
  </si>
  <si>
    <t>Loffredo Arianna</t>
  </si>
  <si>
    <t>Marini Chiara</t>
  </si>
  <si>
    <t xml:space="preserve">Sandberg Vittoria </t>
  </si>
  <si>
    <t>SPORTINSIEME SQ. B</t>
  </si>
  <si>
    <t>SPORTINSIEME SQ. A</t>
  </si>
  <si>
    <t>Bernardini Gaia</t>
  </si>
  <si>
    <t>Mitchell Jada Imani</t>
  </si>
  <si>
    <t>Rillo Chiara</t>
  </si>
  <si>
    <t>Santi Chiara</t>
  </si>
  <si>
    <t>Ghizzoni Valentina</t>
  </si>
  <si>
    <t>Marzano Santina</t>
  </si>
  <si>
    <t>Mazzei giulia</t>
  </si>
  <si>
    <t>Tonello Nadia</t>
  </si>
  <si>
    <t>LIBERTAS MERATE DUE SQ. BIANCHI</t>
  </si>
  <si>
    <t>LIBERTAS MERATE DUE SQ. AZZURRA</t>
  </si>
  <si>
    <t>Braghieri Lina Etnea</t>
  </si>
  <si>
    <t>Cogliati Giulia</t>
  </si>
  <si>
    <t>Mortillaro Veronica</t>
  </si>
  <si>
    <t>Villani Claudia</t>
  </si>
  <si>
    <t>Bisiach Maddalena</t>
  </si>
  <si>
    <t>Carcano Alice</t>
  </si>
  <si>
    <t>Villa Raffaela</t>
  </si>
  <si>
    <t>ARTISTICA LARIO</t>
  </si>
  <si>
    <t>Carlig Beatrice</t>
  </si>
  <si>
    <t>Greco Gaia</t>
  </si>
  <si>
    <t>Marino Irene</t>
  </si>
  <si>
    <t>Piazza Beatrice</t>
  </si>
  <si>
    <t>Ponti Chiara</t>
  </si>
  <si>
    <t>Ragazzini Vittoria</t>
  </si>
  <si>
    <t>GINN. ARTISTICA 82</t>
  </si>
  <si>
    <t>Laudiano Chiara</t>
  </si>
  <si>
    <t>Macchiavelli Melissa</t>
  </si>
  <si>
    <t>Manzoni Arianna</t>
  </si>
  <si>
    <t>Origo Rebecca</t>
  </si>
  <si>
    <t>Visconti Alice</t>
  </si>
  <si>
    <t>FUTURE GYM   (2410)</t>
  </si>
  <si>
    <t>Cunsolo Alissa</t>
  </si>
  <si>
    <t>Mosa Alice</t>
  </si>
  <si>
    <t>Palazzo Mara</t>
  </si>
  <si>
    <t>Tacconi Giorgia</t>
  </si>
  <si>
    <t>GINN. ART. TREVICASS</t>
  </si>
  <si>
    <t>Dagani Andrea Elisa</t>
  </si>
  <si>
    <t>Esposito Alessia</t>
  </si>
  <si>
    <t>Lo Cascio Alice</t>
  </si>
  <si>
    <t>Maggio giorgia</t>
  </si>
  <si>
    <t>Rotola Asia</t>
  </si>
  <si>
    <t>Ujka Lidia</t>
  </si>
  <si>
    <t>SPORTING CLUB LEONARDO DA VINCI</t>
  </si>
  <si>
    <t>Mazzonetto Martina</t>
  </si>
  <si>
    <t>Montironi Elisa</t>
  </si>
  <si>
    <t>Ravagli federica</t>
  </si>
  <si>
    <t>CITTA'  DI  OPERA</t>
  </si>
  <si>
    <t>Faella Alice</t>
  </si>
  <si>
    <t>Morsenchio Chloè</t>
  </si>
  <si>
    <t>Toniiolo Giulia</t>
  </si>
  <si>
    <t>Tumminello Elena</t>
  </si>
  <si>
    <t>ARCI SPORT CASSANO  SQ. B</t>
  </si>
  <si>
    <t>ARCI SPORT CASSANO  SQ. A</t>
  </si>
  <si>
    <t>Cibin Stella Maris</t>
  </si>
  <si>
    <t>Lazzara Sabrina</t>
  </si>
  <si>
    <t>Scozzi Giulia</t>
  </si>
  <si>
    <t>Triceri Sofia</t>
  </si>
  <si>
    <t>Cantarella Camilla</t>
  </si>
  <si>
    <t>Canziani Carlotta</t>
  </si>
  <si>
    <t>Vanoli Iris</t>
  </si>
  <si>
    <t>Zuin Martina</t>
  </si>
  <si>
    <t>GINNASTE DEL LAGO</t>
  </si>
  <si>
    <t>Corbetta Chiara</t>
  </si>
  <si>
    <t>Galbiati giorgia</t>
  </si>
  <si>
    <t>Zumia Melissa</t>
  </si>
  <si>
    <t>COMENSE</t>
  </si>
  <si>
    <t>Nikolassy Chiara</t>
  </si>
  <si>
    <t>Sancesario Chiara</t>
  </si>
  <si>
    <t>Tagliabue Giada</t>
  </si>
  <si>
    <t>GINNASTICA DAVERIO</t>
  </si>
  <si>
    <t>Bertagna Sirya</t>
  </si>
  <si>
    <t>Bottura Rebecca</t>
  </si>
  <si>
    <t>Cova Lara</t>
  </si>
  <si>
    <t>Nicora Camilla</t>
  </si>
  <si>
    <t>Primerano Martina</t>
  </si>
  <si>
    <t>ABC  SPORT</t>
  </si>
  <si>
    <t>Ammetto Irene</t>
  </si>
  <si>
    <t>Piazzoni Alice</t>
  </si>
  <si>
    <t>Pischedda Eleonora</t>
  </si>
  <si>
    <t>Previtali Giulia</t>
  </si>
  <si>
    <t>ARES</t>
  </si>
  <si>
    <t>Bugini Benedetta</t>
  </si>
  <si>
    <t>Roma Alice</t>
  </si>
  <si>
    <t>Sabbatini Giada</t>
  </si>
  <si>
    <t>Tiralongo Silvia</t>
  </si>
  <si>
    <t>La Porta Erika</t>
  </si>
  <si>
    <t>Costa Asia</t>
  </si>
  <si>
    <t>Pavarino Monica</t>
  </si>
  <si>
    <t>Piccolini Marta</t>
  </si>
  <si>
    <t>GINN. PAVESE</t>
  </si>
  <si>
    <t>Cosio Cecilia</t>
  </si>
  <si>
    <t>Piccolini Alissa</t>
  </si>
  <si>
    <t>PV</t>
  </si>
  <si>
    <t>MI</t>
  </si>
  <si>
    <t>Barone Elisa</t>
  </si>
  <si>
    <t>Di Francesca Cristina</t>
  </si>
  <si>
    <t>Lastilla Martina</t>
  </si>
  <si>
    <t>Rosa Virginia Anna</t>
  </si>
  <si>
    <t>Terrasona Tatiana</t>
  </si>
  <si>
    <t>GIOVENTU'  OLIMPICA</t>
  </si>
  <si>
    <t>Caiazzo Samantha</t>
  </si>
  <si>
    <t>Fragnan Sofia</t>
  </si>
  <si>
    <t>Piparo Elisa</t>
  </si>
  <si>
    <t>Carissimi Giulia</t>
  </si>
  <si>
    <t>D'Amico Valeria</t>
  </si>
  <si>
    <t>Fontana Nicole</t>
  </si>
  <si>
    <t>Locatelli Asia</t>
  </si>
  <si>
    <t>Magni Sara</t>
  </si>
  <si>
    <t>Tallarico Giulia</t>
  </si>
  <si>
    <t>Catenacci Valentina</t>
  </si>
  <si>
    <t>De Carli Rebecca</t>
  </si>
  <si>
    <t>Freguglia Federica</t>
  </si>
  <si>
    <t>Marras Irene</t>
  </si>
  <si>
    <t>Russo Laura</t>
  </si>
  <si>
    <t>LA FENICE</t>
  </si>
  <si>
    <t>VA</t>
  </si>
  <si>
    <t>Crimi Nicole</t>
  </si>
  <si>
    <t>Hoti Everesta</t>
  </si>
  <si>
    <t>Leonardi desiree</t>
  </si>
  <si>
    <t>Sias Rebecca Gaia</t>
  </si>
  <si>
    <t>SPORTINSIEME</t>
  </si>
  <si>
    <t>Begarelli Chiara</t>
  </si>
  <si>
    <t>Oldani Giulia</t>
  </si>
  <si>
    <t>Redaelli Ginevra</t>
  </si>
  <si>
    <t>CO</t>
  </si>
  <si>
    <t>Marelli Federica</t>
  </si>
  <si>
    <t>Marzorati Valeria</t>
  </si>
  <si>
    <t>Montorfano Marta</t>
  </si>
  <si>
    <t>Ponti Sara</t>
  </si>
  <si>
    <t>Volontè Lorena</t>
  </si>
  <si>
    <t>GINN.ARTISTICA 82</t>
  </si>
  <si>
    <t>Botta Giulia Claudia</t>
  </si>
  <si>
    <t>Gambareri Michela</t>
  </si>
  <si>
    <t>Colnaghi Andrea Viola</t>
  </si>
  <si>
    <t>Giambelli Giorgia</t>
  </si>
  <si>
    <t>Barcellesi Emma</t>
  </si>
  <si>
    <t>Campagnoli Aurora</t>
  </si>
  <si>
    <t>Delli Fiori Gaia</t>
  </si>
  <si>
    <t>Quagliato Rebecca</t>
  </si>
  <si>
    <t>Zucchini Chiara</t>
  </si>
  <si>
    <t>Chiappa Giulia</t>
  </si>
  <si>
    <t>Mangiarotti Carola</t>
  </si>
  <si>
    <t>Barboni Silvia</t>
  </si>
  <si>
    <t>Marchetti Giorgia</t>
  </si>
  <si>
    <t>FUTURE GYM SQ.   C  (2410)</t>
  </si>
  <si>
    <t>Leonardi Paola</t>
  </si>
  <si>
    <t>Rossi Arianna</t>
  </si>
  <si>
    <t>Carrieri Anna Sascia</t>
  </si>
  <si>
    <t>Zucchini Elisa</t>
  </si>
  <si>
    <t>TREVICASS</t>
  </si>
  <si>
    <t>Decio Arianna</t>
  </si>
  <si>
    <t>Fucina Beatrice</t>
  </si>
  <si>
    <t>Righini Viola</t>
  </si>
  <si>
    <t>Serebrova Jana</t>
  </si>
  <si>
    <t>Tardio  Adriana Maria</t>
  </si>
  <si>
    <t>Borriello Alessia</t>
  </si>
  <si>
    <t>Lazzaro Celeste</t>
  </si>
  <si>
    <t>Montironi  Chiara</t>
  </si>
  <si>
    <t>Nobile Elisa</t>
  </si>
  <si>
    <t>Schiavone Lucienne</t>
  </si>
  <si>
    <t>CITTA'  DI OPERA</t>
  </si>
  <si>
    <t>Nucera Francesca</t>
  </si>
  <si>
    <t>Califano Nicole</t>
  </si>
  <si>
    <t>Pinto Chiara</t>
  </si>
  <si>
    <t>ARCI SPORT CASSANO</t>
  </si>
  <si>
    <t>Arzu Simona</t>
  </si>
  <si>
    <t>Butti Sofia</t>
  </si>
  <si>
    <t>De Filippis Martina</t>
  </si>
  <si>
    <t>Macchi Elisa</t>
  </si>
  <si>
    <t>Pisan Anna</t>
  </si>
  <si>
    <t>ARCI SPORT CASSANO  SQ.  B</t>
  </si>
  <si>
    <t>ARCI SPORT CASSANO  SQ.  A</t>
  </si>
  <si>
    <t>Canziani Giada</t>
  </si>
  <si>
    <t>Colangelo Giorgia</t>
  </si>
  <si>
    <t>Fumagalli Giorgia</t>
  </si>
  <si>
    <t>Macrì Micole Ant.</t>
  </si>
  <si>
    <t>Salamon Sharon</t>
  </si>
  <si>
    <t>Sarto Ginevra</t>
  </si>
  <si>
    <t>Balestrini Margherita</t>
  </si>
  <si>
    <t>Cariboni Iole Gaia</t>
  </si>
  <si>
    <t>Conte Matilde</t>
  </si>
  <si>
    <t>LC</t>
  </si>
  <si>
    <t>Ceresoli Silvia</t>
  </si>
  <si>
    <t>Pozzoni Gloria</t>
  </si>
  <si>
    <t>Previtali Michela</t>
  </si>
  <si>
    <t>Cicalese Viviana</t>
  </si>
  <si>
    <t xml:space="preserve">Comisso Francesca </t>
  </si>
  <si>
    <t>Ferrante Rebecca</t>
  </si>
  <si>
    <t>Redaelli Sofia</t>
  </si>
  <si>
    <t>Carrozzo Laura</t>
  </si>
  <si>
    <t>Castiglione Adele</t>
  </si>
  <si>
    <t>CORRIAS  SQ. A</t>
  </si>
  <si>
    <t>Argenti Anna</t>
  </si>
  <si>
    <t>Bettocchi Sofia</t>
  </si>
  <si>
    <t>Moggio Federica</t>
  </si>
  <si>
    <t>CORRIAS  SQ. B</t>
  </si>
  <si>
    <t>Basilico Emma</t>
  </si>
  <si>
    <t>Colantonio Beatrice</t>
  </si>
  <si>
    <t>Mozzato Francesca</t>
  </si>
  <si>
    <t>Brambilla Elisa</t>
  </si>
  <si>
    <t>Campanale Giulia</t>
  </si>
  <si>
    <t>Tiziani Marta</t>
  </si>
  <si>
    <t>Tiziani Michela</t>
  </si>
  <si>
    <t>FYTURE GYM   (2410)</t>
  </si>
  <si>
    <t>Chiappa Paola</t>
  </si>
  <si>
    <t>Lamponi Camilla</t>
  </si>
  <si>
    <t>Marchiselli Michela</t>
  </si>
  <si>
    <t>Olivari Marta</t>
  </si>
  <si>
    <t>Mizio Laura</t>
  </si>
  <si>
    <t>Salem Layla</t>
  </si>
  <si>
    <t>Mazza Greta</t>
  </si>
  <si>
    <t>Pirrone Veronica</t>
  </si>
  <si>
    <t>Racalbuto Erika</t>
  </si>
  <si>
    <t>Sportiello Clara</t>
  </si>
  <si>
    <t>ARES SQ. A</t>
  </si>
  <si>
    <t>ARES SQ. B</t>
  </si>
  <si>
    <t>Merzoni Alice</t>
  </si>
  <si>
    <t>Danese Eva</t>
  </si>
  <si>
    <t>Dimondo Martina</t>
  </si>
  <si>
    <t>Feola Sonia</t>
  </si>
  <si>
    <t>Gervasoni Irene</t>
  </si>
  <si>
    <t>Belotti Giulia</t>
  </si>
  <si>
    <t>Mannella Elisa</t>
  </si>
  <si>
    <t>Pegorini Elena</t>
  </si>
  <si>
    <t>Tiralongo Valentina</t>
  </si>
  <si>
    <t>Scaccabarozzi Giulia</t>
  </si>
  <si>
    <t>3</t>
  </si>
  <si>
    <t>2</t>
  </si>
  <si>
    <t>1</t>
  </si>
  <si>
    <t>Demarchis Noemi</t>
  </si>
  <si>
    <t>5</t>
  </si>
  <si>
    <t>4</t>
  </si>
  <si>
    <t>6</t>
  </si>
  <si>
    <t>8</t>
  </si>
  <si>
    <t>7</t>
  </si>
  <si>
    <t>ROBUR ET VIRTUS</t>
  </si>
  <si>
    <t>Palazzetto scuole E. Fermi Villasanta</t>
  </si>
  <si>
    <t>FUTURE GYM SQ.  B   (2410) CASTEGGIO</t>
  </si>
  <si>
    <t>FUTURE GYM SQ.  A   (2410) CASTEGGIO</t>
  </si>
  <si>
    <t>FUTUREGYM  2000   (1938)</t>
  </si>
  <si>
    <t>CR</t>
  </si>
  <si>
    <t>BS</t>
  </si>
  <si>
    <t>TORNEO  GpT  1°  LIVELLO  SQUADRA</t>
  </si>
  <si>
    <t>Bordonaro Matilde</t>
  </si>
  <si>
    <t>Salerno Lucrezia</t>
  </si>
  <si>
    <t>Cosio Carlotta</t>
  </si>
  <si>
    <t>Albonico  Valentina</t>
  </si>
  <si>
    <t>Corinti Silvia</t>
  </si>
  <si>
    <t>Gilardoni Valentina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</si>
</sst>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50"/>
  <sheetViews>
    <sheetView showGridLines="0" zoomScale="75" zoomScaleNormal="75" zoomScalePageLayoutView="0" workbookViewId="0" topLeftCell="A1">
      <pane ySplit="10" topLeftCell="A130" activePane="bottomLeft" state="frozen"/>
      <selection pane="topLeft" activeCell="B29" sqref="B29"/>
      <selection pane="bottomLeft" activeCell="A151" sqref="A151"/>
    </sheetView>
  </sheetViews>
  <sheetFormatPr defaultColWidth="9.140625" defaultRowHeight="12.75"/>
  <cols>
    <col min="1" max="2" width="7.28125" style="7" customWidth="1"/>
    <col min="3" max="3" width="18.00390625" style="6" customWidth="1"/>
    <col min="4" max="4" width="5.7109375" style="6" customWidth="1"/>
    <col min="5" max="5" width="18.00390625" style="6" customWidth="1"/>
    <col min="6" max="6" width="4.57421875" style="6" customWidth="1"/>
    <col min="7" max="7" width="18.00390625" style="6" customWidth="1"/>
    <col min="8" max="8" width="8.00390625" style="6" customWidth="1"/>
    <col min="9" max="9" width="5.28125" style="6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4" width="15.7109375" style="1" customWidth="1"/>
    <col min="15" max="15" width="11.8515625" style="1" customWidth="1"/>
    <col min="16" max="16" width="17.140625" style="1" customWidth="1"/>
  </cols>
  <sheetData>
    <row r="1" spans="1:16" ht="25.5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7"/>
      <c r="N1"/>
      <c r="O1"/>
      <c r="P1"/>
    </row>
    <row r="2" spans="1:16" ht="25.5" customHeight="1">
      <c r="A2" s="78" t="s">
        <v>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8"/>
      <c r="N2"/>
      <c r="O2"/>
      <c r="P2"/>
    </row>
    <row r="3" spans="3:9" s="8" customFormat="1" ht="13.5" customHeight="1">
      <c r="C3" s="8" t="s">
        <v>7</v>
      </c>
      <c r="E3" s="12" t="s">
        <v>355</v>
      </c>
      <c r="I3" s="12"/>
    </row>
    <row r="4" spans="3:9" s="8" customFormat="1" ht="13.5" customHeight="1">
      <c r="C4" s="8" t="s">
        <v>3</v>
      </c>
      <c r="E4" s="12" t="s">
        <v>356</v>
      </c>
      <c r="I4" s="12"/>
    </row>
    <row r="5" spans="3:9" s="8" customFormat="1" ht="13.5" customHeight="1">
      <c r="C5" s="8" t="s">
        <v>8</v>
      </c>
      <c r="E5" s="73">
        <v>41769</v>
      </c>
      <c r="I5" s="9"/>
    </row>
    <row r="6" spans="10:17" s="2" customFormat="1" ht="12.75">
      <c r="J6" s="10"/>
      <c r="K6" s="10"/>
      <c r="L6" s="9"/>
      <c r="M6" s="9"/>
      <c r="N6" s="3"/>
      <c r="O6" s="3"/>
      <c r="P6" s="4"/>
      <c r="Q6" s="4"/>
    </row>
    <row r="7" spans="1:17" s="5" customFormat="1" ht="27" customHeight="1">
      <c r="A7" s="84" t="s">
        <v>362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13"/>
    </row>
    <row r="8" spans="1:17" s="5" customFormat="1" ht="27" customHeight="1">
      <c r="A8" s="84" t="s">
        <v>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11"/>
    </row>
    <row r="9" spans="1:17" s="5" customFormat="1" ht="12.7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6" s="4" customFormat="1" ht="21" customHeight="1" thickBot="1">
      <c r="A10" s="20" t="s">
        <v>2</v>
      </c>
      <c r="B10" s="19" t="s">
        <v>1</v>
      </c>
      <c r="C10" s="22"/>
      <c r="D10" s="22"/>
      <c r="E10" s="22"/>
      <c r="F10" s="22"/>
      <c r="G10" s="23"/>
      <c r="H10" s="21" t="s">
        <v>13</v>
      </c>
      <c r="I10" s="79" t="s">
        <v>17</v>
      </c>
      <c r="J10" s="80"/>
      <c r="K10" s="81" t="s">
        <v>6</v>
      </c>
      <c r="L10" s="82"/>
      <c r="M10" s="83" t="s">
        <v>5</v>
      </c>
      <c r="N10" s="80"/>
      <c r="O10" s="65" t="s">
        <v>16</v>
      </c>
      <c r="P10" s="67" t="s">
        <v>0</v>
      </c>
    </row>
    <row r="11" spans="1:17" s="4" customFormat="1" ht="15" customHeight="1">
      <c r="A11" s="85">
        <v>1</v>
      </c>
      <c r="B11" s="24" t="s">
        <v>76</v>
      </c>
      <c r="C11" s="46"/>
      <c r="D11" s="46"/>
      <c r="E11" s="46"/>
      <c r="F11" s="46"/>
      <c r="G11" s="47"/>
      <c r="H11" s="28" t="s">
        <v>14</v>
      </c>
      <c r="I11" s="50" t="s">
        <v>346</v>
      </c>
      <c r="J11" s="57">
        <v>10.95</v>
      </c>
      <c r="K11" s="53" t="s">
        <v>351</v>
      </c>
      <c r="L11" s="57">
        <v>11.05</v>
      </c>
      <c r="M11" s="53" t="s">
        <v>351</v>
      </c>
      <c r="N11" s="61">
        <v>11</v>
      </c>
      <c r="O11" s="66"/>
      <c r="P11" s="68">
        <f>P14</f>
        <v>101.45</v>
      </c>
      <c r="Q11"/>
    </row>
    <row r="12" spans="1:17" s="4" customFormat="1" ht="15" customHeight="1">
      <c r="A12" s="86"/>
      <c r="B12" s="31">
        <v>2</v>
      </c>
      <c r="C12" s="41" t="s">
        <v>77</v>
      </c>
      <c r="D12" s="34">
        <v>3</v>
      </c>
      <c r="E12" s="41" t="s">
        <v>80</v>
      </c>
      <c r="F12" s="39">
        <v>7</v>
      </c>
      <c r="G12" s="42"/>
      <c r="H12" s="29" t="str">
        <f>H11</f>
        <v>MB</v>
      </c>
      <c r="I12" s="51" t="s">
        <v>352</v>
      </c>
      <c r="J12" s="58">
        <v>11.55</v>
      </c>
      <c r="K12" s="54" t="s">
        <v>348</v>
      </c>
      <c r="L12" s="58">
        <v>11.5</v>
      </c>
      <c r="M12" s="54" t="s">
        <v>350</v>
      </c>
      <c r="N12" s="62">
        <v>11.4</v>
      </c>
      <c r="O12" s="66"/>
      <c r="P12" s="69">
        <f>P14</f>
        <v>101.45</v>
      </c>
      <c r="Q12"/>
    </row>
    <row r="13" spans="1:17" s="4" customFormat="1" ht="15" customHeight="1">
      <c r="A13" s="86"/>
      <c r="B13" s="32">
        <v>1</v>
      </c>
      <c r="C13" s="43" t="s">
        <v>78</v>
      </c>
      <c r="D13" s="35">
        <v>4</v>
      </c>
      <c r="E13" s="43" t="s">
        <v>81</v>
      </c>
      <c r="F13" s="40">
        <v>8</v>
      </c>
      <c r="G13" s="44"/>
      <c r="H13" s="29" t="str">
        <f>H11</f>
        <v>MB</v>
      </c>
      <c r="I13" s="52" t="s">
        <v>348</v>
      </c>
      <c r="J13" s="59">
        <v>11.35</v>
      </c>
      <c r="K13" s="55" t="s">
        <v>346</v>
      </c>
      <c r="L13" s="59">
        <v>11.55</v>
      </c>
      <c r="M13" s="55" t="s">
        <v>347</v>
      </c>
      <c r="N13" s="63">
        <v>11.1</v>
      </c>
      <c r="O13" s="66"/>
      <c r="P13" s="69">
        <f>P14</f>
        <v>101.45</v>
      </c>
      <c r="Q13"/>
    </row>
    <row r="14" spans="1:17" s="4" customFormat="1" ht="15" customHeight="1" thickBot="1">
      <c r="A14" s="87"/>
      <c r="B14" s="33">
        <v>5</v>
      </c>
      <c r="C14" s="37" t="s">
        <v>79</v>
      </c>
      <c r="D14" s="36">
        <v>6</v>
      </c>
      <c r="E14" s="37" t="s">
        <v>82</v>
      </c>
      <c r="F14" s="38">
        <v>9</v>
      </c>
      <c r="G14" s="45"/>
      <c r="H14" s="30" t="str">
        <f>H11</f>
        <v>MB</v>
      </c>
      <c r="I14" s="64"/>
      <c r="J14" s="60">
        <f>SUM(J11:J13)</f>
        <v>33.85</v>
      </c>
      <c r="K14" s="56"/>
      <c r="L14" s="60">
        <f>SUM(L11:L13)</f>
        <v>34.1</v>
      </c>
      <c r="M14" s="56"/>
      <c r="N14" s="71">
        <f>SUM(N11:N13)</f>
        <v>33.5</v>
      </c>
      <c r="O14" s="72"/>
      <c r="P14" s="70">
        <f>SUM(J14:N14)-O14</f>
        <v>101.45</v>
      </c>
      <c r="Q14"/>
    </row>
    <row r="15" spans="1:16" ht="15" customHeight="1">
      <c r="A15" s="74">
        <v>2</v>
      </c>
      <c r="B15" s="24" t="s">
        <v>128</v>
      </c>
      <c r="C15" s="46"/>
      <c r="D15" s="46"/>
      <c r="E15" s="46"/>
      <c r="F15" s="46"/>
      <c r="G15" s="47"/>
      <c r="H15" s="27" t="s">
        <v>301</v>
      </c>
      <c r="I15" s="50" t="s">
        <v>346</v>
      </c>
      <c r="J15" s="57">
        <v>11.1</v>
      </c>
      <c r="K15" s="53" t="s">
        <v>346</v>
      </c>
      <c r="L15" s="57">
        <v>11.35</v>
      </c>
      <c r="M15" s="53" t="s">
        <v>346</v>
      </c>
      <c r="N15" s="61">
        <v>11</v>
      </c>
      <c r="O15" s="66"/>
      <c r="P15" s="68">
        <f>P18</f>
        <v>101.24999999999999</v>
      </c>
    </row>
    <row r="16" spans="1:16" ht="15" customHeight="1">
      <c r="A16" s="75"/>
      <c r="B16" s="31">
        <v>1</v>
      </c>
      <c r="C16" s="41" t="s">
        <v>134</v>
      </c>
      <c r="D16" s="34">
        <v>4</v>
      </c>
      <c r="E16" s="41"/>
      <c r="F16" s="39">
        <v>7</v>
      </c>
      <c r="G16" s="42"/>
      <c r="H16" s="15" t="str">
        <f>H15</f>
        <v>LC</v>
      </c>
      <c r="I16" s="51" t="s">
        <v>347</v>
      </c>
      <c r="J16" s="58">
        <v>11.1</v>
      </c>
      <c r="K16" s="54" t="s">
        <v>347</v>
      </c>
      <c r="L16" s="58">
        <v>11.4</v>
      </c>
      <c r="M16" s="54" t="s">
        <v>347</v>
      </c>
      <c r="N16" s="62">
        <v>10.7</v>
      </c>
      <c r="O16" s="66"/>
      <c r="P16" s="69">
        <f>P18</f>
        <v>101.24999999999999</v>
      </c>
    </row>
    <row r="17" spans="1:16" ht="15.75" customHeight="1">
      <c r="A17" s="75"/>
      <c r="B17" s="32">
        <v>3</v>
      </c>
      <c r="C17" s="43" t="s">
        <v>135</v>
      </c>
      <c r="D17" s="35">
        <v>5</v>
      </c>
      <c r="E17" s="43"/>
      <c r="F17" s="40">
        <v>8</v>
      </c>
      <c r="G17" s="44"/>
      <c r="H17" s="15" t="str">
        <f>H15</f>
        <v>LC</v>
      </c>
      <c r="I17" s="52" t="s">
        <v>348</v>
      </c>
      <c r="J17" s="59">
        <v>11.35</v>
      </c>
      <c r="K17" s="55" t="s">
        <v>348</v>
      </c>
      <c r="L17" s="59">
        <v>11.65</v>
      </c>
      <c r="M17" s="55" t="s">
        <v>348</v>
      </c>
      <c r="N17" s="63">
        <v>11.6</v>
      </c>
      <c r="O17" s="66"/>
      <c r="P17" s="69">
        <f>P18</f>
        <v>101.24999999999999</v>
      </c>
    </row>
    <row r="18" spans="1:16" ht="16.5" thickBot="1">
      <c r="A18" s="76"/>
      <c r="B18" s="33">
        <v>2</v>
      </c>
      <c r="C18" s="37" t="s">
        <v>136</v>
      </c>
      <c r="D18" s="36">
        <v>6</v>
      </c>
      <c r="E18" s="37"/>
      <c r="F18" s="38">
        <v>9</v>
      </c>
      <c r="G18" s="45"/>
      <c r="H18" s="16" t="str">
        <f>H15</f>
        <v>LC</v>
      </c>
      <c r="I18" s="64"/>
      <c r="J18" s="60">
        <f>SUM(J15:J17)</f>
        <v>33.55</v>
      </c>
      <c r="K18" s="56"/>
      <c r="L18" s="60">
        <f>SUM(L15:L17)</f>
        <v>34.4</v>
      </c>
      <c r="M18" s="56"/>
      <c r="N18" s="60">
        <f>SUM(N15:N17)</f>
        <v>33.3</v>
      </c>
      <c r="O18" s="72"/>
      <c r="P18" s="70">
        <f>SUM(J18:N18)-O18</f>
        <v>101.24999999999999</v>
      </c>
    </row>
    <row r="19" spans="1:16" ht="15">
      <c r="A19" s="74">
        <v>3</v>
      </c>
      <c r="B19" s="24" t="s">
        <v>150</v>
      </c>
      <c r="C19" s="46"/>
      <c r="D19" s="46"/>
      <c r="E19" s="46"/>
      <c r="F19" s="46"/>
      <c r="G19" s="47"/>
      <c r="H19" s="14" t="s">
        <v>212</v>
      </c>
      <c r="I19" s="50" t="s">
        <v>347</v>
      </c>
      <c r="J19" s="57">
        <v>10.9</v>
      </c>
      <c r="K19" s="53" t="s">
        <v>351</v>
      </c>
      <c r="L19" s="57">
        <v>11.25</v>
      </c>
      <c r="M19" s="53" t="s">
        <v>351</v>
      </c>
      <c r="N19" s="61">
        <v>11.1</v>
      </c>
      <c r="O19" s="66"/>
      <c r="P19" s="68">
        <f>P22</f>
        <v>100.80000000000001</v>
      </c>
    </row>
    <row r="20" spans="1:16" ht="15">
      <c r="A20" s="75"/>
      <c r="B20" s="31">
        <v>1</v>
      </c>
      <c r="C20" s="41" t="s">
        <v>151</v>
      </c>
      <c r="D20" s="34">
        <v>4</v>
      </c>
      <c r="E20" s="41" t="s">
        <v>154</v>
      </c>
      <c r="F20" s="39">
        <v>7</v>
      </c>
      <c r="G20" s="42"/>
      <c r="H20" s="15" t="str">
        <f>H19</f>
        <v>PV</v>
      </c>
      <c r="I20" s="51" t="s">
        <v>346</v>
      </c>
      <c r="J20" s="58">
        <v>10.7</v>
      </c>
      <c r="K20" s="54" t="s">
        <v>346</v>
      </c>
      <c r="L20" s="58">
        <v>11.1</v>
      </c>
      <c r="M20" s="54" t="s">
        <v>347</v>
      </c>
      <c r="N20" s="62">
        <v>11.3</v>
      </c>
      <c r="O20" s="66"/>
      <c r="P20" s="69">
        <f>P22</f>
        <v>100.80000000000001</v>
      </c>
    </row>
    <row r="21" spans="1:16" ht="15">
      <c r="A21" s="75"/>
      <c r="B21" s="32">
        <v>2</v>
      </c>
      <c r="C21" s="43" t="s">
        <v>152</v>
      </c>
      <c r="D21" s="35">
        <v>5</v>
      </c>
      <c r="E21" s="43"/>
      <c r="F21" s="40">
        <v>8</v>
      </c>
      <c r="G21" s="44"/>
      <c r="H21" s="15" t="str">
        <f>H19</f>
        <v>PV</v>
      </c>
      <c r="I21" s="52" t="s">
        <v>348</v>
      </c>
      <c r="J21" s="59">
        <v>11.3</v>
      </c>
      <c r="K21" s="55" t="s">
        <v>348</v>
      </c>
      <c r="L21" s="59">
        <v>11.65</v>
      </c>
      <c r="M21" s="55" t="s">
        <v>348</v>
      </c>
      <c r="N21" s="63">
        <v>11.5</v>
      </c>
      <c r="O21" s="66"/>
      <c r="P21" s="69">
        <f>P22</f>
        <v>100.80000000000001</v>
      </c>
    </row>
    <row r="22" spans="1:16" ht="16.5" thickBot="1">
      <c r="A22" s="76"/>
      <c r="B22" s="33">
        <v>3</v>
      </c>
      <c r="C22" s="37" t="s">
        <v>153</v>
      </c>
      <c r="D22" s="36">
        <v>6</v>
      </c>
      <c r="E22" s="37"/>
      <c r="F22" s="38">
        <v>9</v>
      </c>
      <c r="G22" s="45"/>
      <c r="H22" s="16" t="str">
        <f>H19</f>
        <v>PV</v>
      </c>
      <c r="I22" s="64"/>
      <c r="J22" s="60">
        <f>SUM(J19:J21)</f>
        <v>32.900000000000006</v>
      </c>
      <c r="K22" s="56"/>
      <c r="L22" s="60">
        <f>SUM(L19:L21)</f>
        <v>34</v>
      </c>
      <c r="M22" s="56"/>
      <c r="N22" s="60">
        <f>SUM(N19:N21)</f>
        <v>33.9</v>
      </c>
      <c r="O22" s="72"/>
      <c r="P22" s="70">
        <f>SUM(J22:N22)-O22</f>
        <v>100.80000000000001</v>
      </c>
    </row>
    <row r="23" spans="1:16" ht="15" customHeight="1">
      <c r="A23" s="74">
        <v>4</v>
      </c>
      <c r="B23" s="24" t="s">
        <v>195</v>
      </c>
      <c r="C23" s="46"/>
      <c r="D23" s="46"/>
      <c r="E23" s="46"/>
      <c r="F23" s="46"/>
      <c r="G23" s="47"/>
      <c r="H23" s="14" t="s">
        <v>301</v>
      </c>
      <c r="I23" s="50" t="s">
        <v>346</v>
      </c>
      <c r="J23" s="57">
        <v>10.95</v>
      </c>
      <c r="K23" s="53" t="s">
        <v>347</v>
      </c>
      <c r="L23" s="57">
        <v>11.2</v>
      </c>
      <c r="M23" s="53" t="s">
        <v>346</v>
      </c>
      <c r="N23" s="61">
        <v>11.3</v>
      </c>
      <c r="O23" s="66"/>
      <c r="P23" s="68">
        <f>P26</f>
        <v>100.3</v>
      </c>
    </row>
    <row r="24" spans="1:16" ht="15" customHeight="1">
      <c r="A24" s="75"/>
      <c r="B24" s="31">
        <v>3</v>
      </c>
      <c r="C24" s="41" t="s">
        <v>196</v>
      </c>
      <c r="D24" s="34">
        <v>4</v>
      </c>
      <c r="E24" s="41" t="s">
        <v>199</v>
      </c>
      <c r="F24" s="39">
        <v>7</v>
      </c>
      <c r="G24" s="42"/>
      <c r="H24" s="15" t="str">
        <f>H23</f>
        <v>LC</v>
      </c>
      <c r="I24" s="51" t="s">
        <v>348</v>
      </c>
      <c r="J24" s="58">
        <v>10.95</v>
      </c>
      <c r="K24" s="54" t="s">
        <v>351</v>
      </c>
      <c r="L24" s="58">
        <v>11.45</v>
      </c>
      <c r="M24" s="54" t="s">
        <v>347</v>
      </c>
      <c r="N24" s="62">
        <v>11</v>
      </c>
      <c r="O24" s="66"/>
      <c r="P24" s="69">
        <f>P26</f>
        <v>100.3</v>
      </c>
    </row>
    <row r="25" spans="1:16" ht="15" customHeight="1">
      <c r="A25" s="75"/>
      <c r="B25" s="32">
        <v>1</v>
      </c>
      <c r="C25" s="43" t="s">
        <v>197</v>
      </c>
      <c r="D25" s="35">
        <v>5</v>
      </c>
      <c r="E25" s="43"/>
      <c r="F25" s="40">
        <v>8</v>
      </c>
      <c r="G25" s="44"/>
      <c r="H25" s="15" t="str">
        <f>H23</f>
        <v>LC</v>
      </c>
      <c r="I25" s="52" t="s">
        <v>351</v>
      </c>
      <c r="J25" s="59">
        <v>11.3</v>
      </c>
      <c r="K25" s="55" t="s">
        <v>348</v>
      </c>
      <c r="L25" s="59">
        <v>11.45</v>
      </c>
      <c r="M25" s="55" t="s">
        <v>348</v>
      </c>
      <c r="N25" s="63">
        <v>10.7</v>
      </c>
      <c r="O25" s="66"/>
      <c r="P25" s="69">
        <f>P26</f>
        <v>100.3</v>
      </c>
    </row>
    <row r="26" spans="1:16" ht="16.5" thickBot="1">
      <c r="A26" s="76"/>
      <c r="B26" s="33">
        <v>2</v>
      </c>
      <c r="C26" s="37" t="s">
        <v>198</v>
      </c>
      <c r="D26" s="36">
        <v>6</v>
      </c>
      <c r="E26" s="37"/>
      <c r="F26" s="38">
        <v>9</v>
      </c>
      <c r="G26" s="45"/>
      <c r="H26" s="16" t="str">
        <f>H23</f>
        <v>LC</v>
      </c>
      <c r="I26" s="64"/>
      <c r="J26" s="60">
        <f>SUM(J23:J25)</f>
        <v>33.2</v>
      </c>
      <c r="K26" s="56"/>
      <c r="L26" s="60">
        <f>SUM(L23:L25)</f>
        <v>34.099999999999994</v>
      </c>
      <c r="M26" s="56"/>
      <c r="N26" s="60">
        <f>SUM(N23:N25)</f>
        <v>33</v>
      </c>
      <c r="O26" s="72"/>
      <c r="P26" s="70">
        <f>SUM(J26:N26)-O26</f>
        <v>100.3</v>
      </c>
    </row>
    <row r="27" spans="1:16" ht="15" customHeight="1">
      <c r="A27" s="74">
        <v>5</v>
      </c>
      <c r="B27" s="24" t="s">
        <v>83</v>
      </c>
      <c r="C27" s="46"/>
      <c r="D27" s="46"/>
      <c r="E27" s="46"/>
      <c r="F27" s="46"/>
      <c r="G27" s="47"/>
      <c r="H27" s="14" t="s">
        <v>213</v>
      </c>
      <c r="I27" s="50" t="s">
        <v>346</v>
      </c>
      <c r="J27" s="57">
        <v>11.15</v>
      </c>
      <c r="K27" s="53" t="s">
        <v>346</v>
      </c>
      <c r="L27" s="57">
        <v>10.2</v>
      </c>
      <c r="M27" s="53" t="s">
        <v>346</v>
      </c>
      <c r="N27" s="61">
        <v>11.4</v>
      </c>
      <c r="O27" s="66"/>
      <c r="P27" s="68">
        <f>P30</f>
        <v>100.05000000000001</v>
      </c>
    </row>
    <row r="28" spans="1:16" ht="15" customHeight="1">
      <c r="A28" s="75"/>
      <c r="B28" s="31">
        <v>2</v>
      </c>
      <c r="C28" s="41" t="s">
        <v>84</v>
      </c>
      <c r="D28" s="34">
        <v>4</v>
      </c>
      <c r="E28" s="41"/>
      <c r="F28" s="39">
        <v>7</v>
      </c>
      <c r="G28" s="42"/>
      <c r="H28" s="15" t="str">
        <f>H27</f>
        <v>MI</v>
      </c>
      <c r="I28" s="51" t="s">
        <v>348</v>
      </c>
      <c r="J28" s="58">
        <v>11.25</v>
      </c>
      <c r="K28" s="54" t="s">
        <v>348</v>
      </c>
      <c r="L28" s="58">
        <v>11.35</v>
      </c>
      <c r="M28" s="54" t="s">
        <v>348</v>
      </c>
      <c r="N28" s="62">
        <v>11.2</v>
      </c>
      <c r="O28" s="66"/>
      <c r="P28" s="69">
        <f>P30</f>
        <v>100.05000000000001</v>
      </c>
    </row>
    <row r="29" spans="1:16" ht="15" customHeight="1">
      <c r="A29" s="75"/>
      <c r="B29" s="32">
        <v>1</v>
      </c>
      <c r="C29" s="43" t="s">
        <v>85</v>
      </c>
      <c r="D29" s="35">
        <v>5</v>
      </c>
      <c r="E29" s="43"/>
      <c r="F29" s="40">
        <v>8</v>
      </c>
      <c r="G29" s="44"/>
      <c r="H29" s="15" t="str">
        <f>H27</f>
        <v>MI</v>
      </c>
      <c r="I29" s="52" t="s">
        <v>347</v>
      </c>
      <c r="J29" s="59">
        <v>11.1</v>
      </c>
      <c r="K29" s="55" t="s">
        <v>347</v>
      </c>
      <c r="L29" s="59">
        <v>11.1</v>
      </c>
      <c r="M29" s="55" t="s">
        <v>347</v>
      </c>
      <c r="N29" s="63">
        <v>11.3</v>
      </c>
      <c r="O29" s="66"/>
      <c r="P29" s="69">
        <f>P30</f>
        <v>100.05000000000001</v>
      </c>
    </row>
    <row r="30" spans="1:16" ht="16.5" thickBot="1">
      <c r="A30" s="76"/>
      <c r="B30" s="33">
        <v>3</v>
      </c>
      <c r="C30" s="37" t="s">
        <v>86</v>
      </c>
      <c r="D30" s="36">
        <v>6</v>
      </c>
      <c r="E30" s="37"/>
      <c r="F30" s="38">
        <v>9</v>
      </c>
      <c r="G30" s="45"/>
      <c r="H30" s="16" t="str">
        <f>H27</f>
        <v>MI</v>
      </c>
      <c r="I30" s="64"/>
      <c r="J30" s="60">
        <f>SUM(J27:J29)</f>
        <v>33.5</v>
      </c>
      <c r="K30" s="56"/>
      <c r="L30" s="60">
        <f>SUM(L27:L29)</f>
        <v>32.65</v>
      </c>
      <c r="M30" s="56"/>
      <c r="N30" s="60">
        <f>SUM(N27:N29)</f>
        <v>33.900000000000006</v>
      </c>
      <c r="O30" s="72"/>
      <c r="P30" s="70">
        <f>SUM(J30:N30)-O30</f>
        <v>100.05000000000001</v>
      </c>
    </row>
    <row r="31" spans="1:16" ht="15" customHeight="1">
      <c r="A31" s="74">
        <v>6</v>
      </c>
      <c r="B31" s="24" t="s">
        <v>89</v>
      </c>
      <c r="C31" s="46"/>
      <c r="D31" s="46"/>
      <c r="E31" s="46"/>
      <c r="F31" s="46"/>
      <c r="G31" s="47"/>
      <c r="H31" s="14" t="s">
        <v>360</v>
      </c>
      <c r="I31" s="50" t="s">
        <v>346</v>
      </c>
      <c r="J31" s="57">
        <v>10.65</v>
      </c>
      <c r="K31" s="53" t="s">
        <v>346</v>
      </c>
      <c r="L31" s="57">
        <v>11.15</v>
      </c>
      <c r="M31" s="53" t="s">
        <v>346</v>
      </c>
      <c r="N31" s="61">
        <v>11.5</v>
      </c>
      <c r="O31" s="66"/>
      <c r="P31" s="68">
        <f>P34</f>
        <v>99.64999999999999</v>
      </c>
    </row>
    <row r="32" spans="1:16" ht="15" customHeight="1">
      <c r="A32" s="75"/>
      <c r="B32" s="31">
        <v>1</v>
      </c>
      <c r="C32" s="41" t="s">
        <v>90</v>
      </c>
      <c r="D32" s="34">
        <v>4</v>
      </c>
      <c r="E32" s="41"/>
      <c r="F32" s="39">
        <v>7</v>
      </c>
      <c r="G32" s="42"/>
      <c r="H32" s="15" t="str">
        <f>H31</f>
        <v>CR</v>
      </c>
      <c r="I32" s="51" t="s">
        <v>348</v>
      </c>
      <c r="J32" s="58">
        <v>11</v>
      </c>
      <c r="K32" s="54" t="s">
        <v>348</v>
      </c>
      <c r="L32" s="58">
        <v>11.35</v>
      </c>
      <c r="M32" s="54" t="s">
        <v>348</v>
      </c>
      <c r="N32" s="62">
        <v>11.1</v>
      </c>
      <c r="O32" s="66"/>
      <c r="P32" s="69">
        <f>P34</f>
        <v>99.64999999999999</v>
      </c>
    </row>
    <row r="33" spans="1:16" ht="15" customHeight="1">
      <c r="A33" s="75"/>
      <c r="B33" s="32">
        <v>3</v>
      </c>
      <c r="C33" s="43" t="s">
        <v>91</v>
      </c>
      <c r="D33" s="35">
        <v>5</v>
      </c>
      <c r="E33" s="43"/>
      <c r="F33" s="40">
        <v>8</v>
      </c>
      <c r="G33" s="44"/>
      <c r="H33" s="15" t="str">
        <f>H31</f>
        <v>CR</v>
      </c>
      <c r="I33" s="52" t="s">
        <v>347</v>
      </c>
      <c r="J33" s="59">
        <v>11.2</v>
      </c>
      <c r="K33" s="55" t="s">
        <v>347</v>
      </c>
      <c r="L33" s="59">
        <v>10.3</v>
      </c>
      <c r="M33" s="55" t="s">
        <v>347</v>
      </c>
      <c r="N33" s="63">
        <v>11.4</v>
      </c>
      <c r="O33" s="66"/>
      <c r="P33" s="69">
        <f>P34</f>
        <v>99.64999999999999</v>
      </c>
    </row>
    <row r="34" spans="1:16" ht="16.5" thickBot="1">
      <c r="A34" s="76"/>
      <c r="B34" s="33">
        <v>2</v>
      </c>
      <c r="C34" s="37" t="s">
        <v>92</v>
      </c>
      <c r="D34" s="36">
        <v>6</v>
      </c>
      <c r="E34" s="37"/>
      <c r="F34" s="38">
        <v>9</v>
      </c>
      <c r="G34" s="45"/>
      <c r="H34" s="16" t="str">
        <f>H31</f>
        <v>CR</v>
      </c>
      <c r="I34" s="64"/>
      <c r="J34" s="60">
        <f>SUM(J31:J33)</f>
        <v>32.849999999999994</v>
      </c>
      <c r="K34" s="56"/>
      <c r="L34" s="60">
        <f>SUM(L31:L33)</f>
        <v>32.8</v>
      </c>
      <c r="M34" s="56"/>
      <c r="N34" s="60">
        <f>SUM(N31:N33)</f>
        <v>34</v>
      </c>
      <c r="O34" s="72"/>
      <c r="P34" s="70">
        <f>SUM(J34:N34)-O34</f>
        <v>99.64999999999999</v>
      </c>
    </row>
    <row r="35" spans="1:16" ht="15" customHeight="1">
      <c r="A35" s="74">
        <v>7</v>
      </c>
      <c r="B35" s="24" t="s">
        <v>34</v>
      </c>
      <c r="C35" s="46"/>
      <c r="D35" s="46"/>
      <c r="E35" s="46"/>
      <c r="F35" s="46"/>
      <c r="G35" s="47"/>
      <c r="H35" s="14" t="s">
        <v>212</v>
      </c>
      <c r="I35" s="50" t="s">
        <v>351</v>
      </c>
      <c r="J35" s="57">
        <v>10.8</v>
      </c>
      <c r="K35" s="53" t="s">
        <v>348</v>
      </c>
      <c r="L35" s="57">
        <v>11.3</v>
      </c>
      <c r="M35" s="53" t="s">
        <v>350</v>
      </c>
      <c r="N35" s="61">
        <v>11</v>
      </c>
      <c r="O35" s="66"/>
      <c r="P35" s="68">
        <f>P38</f>
        <v>99.44999999999999</v>
      </c>
    </row>
    <row r="36" spans="1:16" ht="15" customHeight="1">
      <c r="A36" s="75"/>
      <c r="B36" s="31">
        <v>4</v>
      </c>
      <c r="C36" s="41" t="s">
        <v>35</v>
      </c>
      <c r="D36" s="34">
        <v>1</v>
      </c>
      <c r="E36" s="41" t="s">
        <v>38</v>
      </c>
      <c r="F36" s="39">
        <v>7</v>
      </c>
      <c r="G36" s="42"/>
      <c r="H36" s="15" t="str">
        <f>H35</f>
        <v>PV</v>
      </c>
      <c r="I36" s="51" t="s">
        <v>348</v>
      </c>
      <c r="J36" s="58">
        <v>11.1</v>
      </c>
      <c r="K36" s="54" t="s">
        <v>351</v>
      </c>
      <c r="L36" s="58">
        <v>11.15</v>
      </c>
      <c r="M36" s="54" t="s">
        <v>348</v>
      </c>
      <c r="N36" s="62">
        <v>11</v>
      </c>
      <c r="O36" s="66"/>
      <c r="P36" s="69">
        <f>P38</f>
        <v>99.44999999999999</v>
      </c>
    </row>
    <row r="37" spans="1:16" ht="15" customHeight="1">
      <c r="A37" s="75"/>
      <c r="B37" s="32">
        <v>3</v>
      </c>
      <c r="C37" s="43" t="s">
        <v>36</v>
      </c>
      <c r="D37" s="35">
        <v>5</v>
      </c>
      <c r="E37" s="43" t="s">
        <v>39</v>
      </c>
      <c r="F37" s="40">
        <v>8</v>
      </c>
      <c r="G37" s="44"/>
      <c r="H37" s="15" t="str">
        <f>H35</f>
        <v>PV</v>
      </c>
      <c r="I37" s="52" t="s">
        <v>346</v>
      </c>
      <c r="J37" s="59">
        <v>10.7</v>
      </c>
      <c r="K37" s="55" t="s">
        <v>346</v>
      </c>
      <c r="L37" s="59">
        <v>11.3</v>
      </c>
      <c r="M37" s="55" t="s">
        <v>346</v>
      </c>
      <c r="N37" s="63">
        <v>11.1</v>
      </c>
      <c r="O37" s="66"/>
      <c r="P37" s="69">
        <f>P38</f>
        <v>99.44999999999999</v>
      </c>
    </row>
    <row r="38" spans="1:16" ht="16.5" thickBot="1">
      <c r="A38" s="76"/>
      <c r="B38" s="33">
        <v>2</v>
      </c>
      <c r="C38" s="37" t="s">
        <v>37</v>
      </c>
      <c r="D38" s="36">
        <v>6</v>
      </c>
      <c r="E38" s="37"/>
      <c r="F38" s="38">
        <v>9</v>
      </c>
      <c r="G38" s="45"/>
      <c r="H38" s="16" t="str">
        <f>H35</f>
        <v>PV</v>
      </c>
      <c r="I38" s="64"/>
      <c r="J38" s="60">
        <f>SUM(J35:J37)</f>
        <v>32.599999999999994</v>
      </c>
      <c r="K38" s="56"/>
      <c r="L38" s="60">
        <f>SUM(L35:L37)</f>
        <v>33.75</v>
      </c>
      <c r="M38" s="56"/>
      <c r="N38" s="60">
        <f>SUM(N35:N37)</f>
        <v>33.1</v>
      </c>
      <c r="O38" s="72"/>
      <c r="P38" s="70">
        <f>SUM(J38:N38)-O38</f>
        <v>99.44999999999999</v>
      </c>
    </row>
    <row r="39" spans="1:16" ht="15" customHeight="1">
      <c r="A39" s="74">
        <v>8</v>
      </c>
      <c r="B39" s="24" t="s">
        <v>200</v>
      </c>
      <c r="C39" s="46"/>
      <c r="D39" s="46"/>
      <c r="E39" s="46"/>
      <c r="F39" s="46"/>
      <c r="G39" s="47"/>
      <c r="H39" s="14" t="s">
        <v>213</v>
      </c>
      <c r="I39" s="50" t="s">
        <v>347</v>
      </c>
      <c r="J39" s="57">
        <v>10.95</v>
      </c>
      <c r="K39" s="53" t="s">
        <v>347</v>
      </c>
      <c r="L39" s="57">
        <v>10.9</v>
      </c>
      <c r="M39" s="53" t="s">
        <v>351</v>
      </c>
      <c r="N39" s="61">
        <v>10.9</v>
      </c>
      <c r="O39" s="66"/>
      <c r="P39" s="68">
        <f>P42</f>
        <v>99.35</v>
      </c>
    </row>
    <row r="40" spans="1:16" ht="15" customHeight="1">
      <c r="A40" s="75"/>
      <c r="B40" s="31">
        <v>1</v>
      </c>
      <c r="C40" s="41" t="s">
        <v>201</v>
      </c>
      <c r="D40" s="34">
        <v>4</v>
      </c>
      <c r="E40" s="41" t="s">
        <v>204</v>
      </c>
      <c r="F40" s="39">
        <v>7</v>
      </c>
      <c r="G40" s="42"/>
      <c r="H40" s="15" t="str">
        <f>H39</f>
        <v>MI</v>
      </c>
      <c r="I40" s="51" t="s">
        <v>351</v>
      </c>
      <c r="J40" s="58">
        <v>10.85</v>
      </c>
      <c r="K40" s="54" t="s">
        <v>351</v>
      </c>
      <c r="L40" s="58">
        <v>11.25</v>
      </c>
      <c r="M40" s="54" t="s">
        <v>348</v>
      </c>
      <c r="N40" s="62">
        <v>10.7</v>
      </c>
      <c r="O40" s="66"/>
      <c r="P40" s="69">
        <f>P42</f>
        <v>99.35</v>
      </c>
    </row>
    <row r="41" spans="1:16" ht="15" customHeight="1">
      <c r="A41" s="75"/>
      <c r="B41" s="32">
        <v>2</v>
      </c>
      <c r="C41" s="43" t="s">
        <v>202</v>
      </c>
      <c r="D41" s="35">
        <v>5</v>
      </c>
      <c r="E41" s="43"/>
      <c r="F41" s="40">
        <v>8</v>
      </c>
      <c r="G41" s="44"/>
      <c r="H41" s="15" t="str">
        <f>H39</f>
        <v>MI</v>
      </c>
      <c r="I41" s="52" t="s">
        <v>346</v>
      </c>
      <c r="J41" s="59">
        <v>11.15</v>
      </c>
      <c r="K41" s="55" t="s">
        <v>346</v>
      </c>
      <c r="L41" s="59">
        <v>11.35</v>
      </c>
      <c r="M41" s="55" t="s">
        <v>346</v>
      </c>
      <c r="N41" s="63">
        <v>11.3</v>
      </c>
      <c r="O41" s="66"/>
      <c r="P41" s="69">
        <f>P42</f>
        <v>99.35</v>
      </c>
    </row>
    <row r="42" spans="1:16" ht="16.5" thickBot="1">
      <c r="A42" s="76"/>
      <c r="B42" s="33">
        <v>3</v>
      </c>
      <c r="C42" s="37" t="s">
        <v>203</v>
      </c>
      <c r="D42" s="36">
        <v>6</v>
      </c>
      <c r="E42" s="37"/>
      <c r="F42" s="38">
        <v>9</v>
      </c>
      <c r="G42" s="45"/>
      <c r="H42" s="16" t="str">
        <f>H39</f>
        <v>MI</v>
      </c>
      <c r="I42" s="64"/>
      <c r="J42" s="60">
        <f>SUM(J39:J41)</f>
        <v>32.949999999999996</v>
      </c>
      <c r="K42" s="56"/>
      <c r="L42" s="60">
        <f>SUM(L39:L41)</f>
        <v>33.5</v>
      </c>
      <c r="M42" s="56"/>
      <c r="N42" s="60">
        <f>SUM(N39:N41)</f>
        <v>32.900000000000006</v>
      </c>
      <c r="O42" s="72"/>
      <c r="P42" s="70">
        <f>SUM(J42:N42)-O42</f>
        <v>99.35</v>
      </c>
    </row>
    <row r="43" spans="1:16" ht="15" customHeight="1">
      <c r="A43" s="74">
        <v>9</v>
      </c>
      <c r="B43" s="24" t="s">
        <v>22</v>
      </c>
      <c r="C43" s="46"/>
      <c r="D43" s="46"/>
      <c r="E43" s="46"/>
      <c r="F43" s="46"/>
      <c r="G43" s="47"/>
      <c r="H43" s="14" t="s">
        <v>213</v>
      </c>
      <c r="I43" s="50" t="s">
        <v>348</v>
      </c>
      <c r="J43" s="57">
        <v>11</v>
      </c>
      <c r="K43" s="53" t="s">
        <v>350</v>
      </c>
      <c r="L43" s="57">
        <v>11.3</v>
      </c>
      <c r="M43" s="53" t="s">
        <v>347</v>
      </c>
      <c r="N43" s="61">
        <v>11</v>
      </c>
      <c r="O43" s="66"/>
      <c r="P43" s="68">
        <f>P46</f>
        <v>99.2</v>
      </c>
    </row>
    <row r="44" spans="1:16" ht="15" customHeight="1">
      <c r="A44" s="75"/>
      <c r="B44" s="31">
        <v>1</v>
      </c>
      <c r="C44" s="41" t="s">
        <v>23</v>
      </c>
      <c r="D44" s="34">
        <v>4</v>
      </c>
      <c r="E44" s="41" t="s">
        <v>26</v>
      </c>
      <c r="F44" s="39">
        <v>7</v>
      </c>
      <c r="G44" s="42"/>
      <c r="H44" s="15" t="str">
        <f>H43</f>
        <v>MI</v>
      </c>
      <c r="I44" s="51" t="s">
        <v>351</v>
      </c>
      <c r="J44" s="58">
        <v>11.2</v>
      </c>
      <c r="K44" s="54" t="s">
        <v>346</v>
      </c>
      <c r="L44" s="58">
        <v>10.7</v>
      </c>
      <c r="M44" s="54" t="s">
        <v>350</v>
      </c>
      <c r="N44" s="62">
        <v>10.9</v>
      </c>
      <c r="O44" s="66"/>
      <c r="P44" s="69">
        <f>P46</f>
        <v>99.2</v>
      </c>
    </row>
    <row r="45" spans="1:16" ht="15" customHeight="1">
      <c r="A45" s="75"/>
      <c r="B45" s="32">
        <v>2</v>
      </c>
      <c r="C45" s="43" t="s">
        <v>25</v>
      </c>
      <c r="D45" s="35">
        <v>5</v>
      </c>
      <c r="E45" s="43" t="s">
        <v>27</v>
      </c>
      <c r="F45" s="40">
        <v>8</v>
      </c>
      <c r="G45" s="44"/>
      <c r="H45" s="15" t="str">
        <f>H43</f>
        <v>MI</v>
      </c>
      <c r="I45" s="52" t="s">
        <v>350</v>
      </c>
      <c r="J45" s="59">
        <v>10.9</v>
      </c>
      <c r="K45" s="55" t="s">
        <v>348</v>
      </c>
      <c r="L45" s="59">
        <v>11.4</v>
      </c>
      <c r="M45" s="55" t="s">
        <v>348</v>
      </c>
      <c r="N45" s="63">
        <v>10.8</v>
      </c>
      <c r="O45" s="66"/>
      <c r="P45" s="69">
        <f>P46</f>
        <v>99.2</v>
      </c>
    </row>
    <row r="46" spans="1:16" ht="16.5" thickBot="1">
      <c r="A46" s="76"/>
      <c r="B46" s="33">
        <v>3</v>
      </c>
      <c r="C46" s="37" t="s">
        <v>24</v>
      </c>
      <c r="D46" s="36">
        <v>6</v>
      </c>
      <c r="E46" s="37"/>
      <c r="F46" s="38">
        <v>9</v>
      </c>
      <c r="G46" s="45"/>
      <c r="H46" s="16" t="str">
        <f>H43</f>
        <v>MI</v>
      </c>
      <c r="I46" s="64"/>
      <c r="J46" s="60">
        <f>SUM(J43:J45)</f>
        <v>33.1</v>
      </c>
      <c r="K46" s="56"/>
      <c r="L46" s="60">
        <f>SUM(L43:L45)</f>
        <v>33.4</v>
      </c>
      <c r="M46" s="56"/>
      <c r="N46" s="60">
        <f>SUM(N43:N45)</f>
        <v>32.7</v>
      </c>
      <c r="O46" s="72"/>
      <c r="P46" s="70">
        <f>SUM(J46:N46)-O46</f>
        <v>99.2</v>
      </c>
    </row>
    <row r="47" spans="1:16" ht="15" customHeight="1">
      <c r="A47" s="74">
        <v>10</v>
      </c>
      <c r="B47" s="24" t="s">
        <v>51</v>
      </c>
      <c r="C47" s="46"/>
      <c r="D47" s="46"/>
      <c r="E47" s="46"/>
      <c r="F47" s="46"/>
      <c r="G47" s="47"/>
      <c r="H47" s="14" t="s">
        <v>361</v>
      </c>
      <c r="I47" s="50" t="s">
        <v>348</v>
      </c>
      <c r="J47" s="57">
        <v>10.95</v>
      </c>
      <c r="K47" s="53" t="s">
        <v>348</v>
      </c>
      <c r="L47" s="57">
        <v>11.45</v>
      </c>
      <c r="M47" s="53" t="s">
        <v>348</v>
      </c>
      <c r="N47" s="61">
        <v>11.1</v>
      </c>
      <c r="O47" s="66"/>
      <c r="P47" s="68">
        <f>P50</f>
        <v>99.15</v>
      </c>
    </row>
    <row r="48" spans="1:16" ht="15" customHeight="1">
      <c r="A48" s="75"/>
      <c r="B48" s="31">
        <v>1</v>
      </c>
      <c r="C48" s="41" t="s">
        <v>52</v>
      </c>
      <c r="D48" s="34">
        <v>4</v>
      </c>
      <c r="E48" s="41" t="s">
        <v>55</v>
      </c>
      <c r="F48" s="39">
        <v>7</v>
      </c>
      <c r="G48" s="42"/>
      <c r="H48" s="15" t="str">
        <f>H47</f>
        <v>BS</v>
      </c>
      <c r="I48" s="51" t="s">
        <v>351</v>
      </c>
      <c r="J48" s="58">
        <v>10.85</v>
      </c>
      <c r="K48" s="54" t="s">
        <v>351</v>
      </c>
      <c r="L48" s="58">
        <v>11.1</v>
      </c>
      <c r="M48" s="54" t="s">
        <v>346</v>
      </c>
      <c r="N48" s="62">
        <v>10.8</v>
      </c>
      <c r="O48" s="66"/>
      <c r="P48" s="69">
        <f>P50</f>
        <v>99.15</v>
      </c>
    </row>
    <row r="49" spans="1:16" ht="15" customHeight="1">
      <c r="A49" s="75"/>
      <c r="B49" s="32">
        <v>2</v>
      </c>
      <c r="C49" s="43" t="s">
        <v>53</v>
      </c>
      <c r="D49" s="35">
        <v>5</v>
      </c>
      <c r="E49" s="43" t="s">
        <v>56</v>
      </c>
      <c r="F49" s="40">
        <v>8</v>
      </c>
      <c r="G49" s="44"/>
      <c r="H49" s="15" t="str">
        <f>H47</f>
        <v>BS</v>
      </c>
      <c r="I49" s="52" t="s">
        <v>346</v>
      </c>
      <c r="J49" s="59">
        <v>10.45</v>
      </c>
      <c r="K49" s="55" t="s">
        <v>350</v>
      </c>
      <c r="L49" s="59">
        <v>11.35</v>
      </c>
      <c r="M49" s="55" t="s">
        <v>347</v>
      </c>
      <c r="N49" s="63">
        <v>11.1</v>
      </c>
      <c r="O49" s="66"/>
      <c r="P49" s="69">
        <f>P50</f>
        <v>99.15</v>
      </c>
    </row>
    <row r="50" spans="1:16" ht="16.5" thickBot="1">
      <c r="A50" s="76"/>
      <c r="B50" s="33">
        <v>3</v>
      </c>
      <c r="C50" s="37" t="s">
        <v>54</v>
      </c>
      <c r="D50" s="36">
        <v>6</v>
      </c>
      <c r="E50" s="37"/>
      <c r="F50" s="38">
        <v>9</v>
      </c>
      <c r="G50" s="45"/>
      <c r="H50" s="16" t="str">
        <f>H47</f>
        <v>BS</v>
      </c>
      <c r="I50" s="64"/>
      <c r="J50" s="60">
        <f>SUM(J47:J49)</f>
        <v>32.25</v>
      </c>
      <c r="K50" s="56"/>
      <c r="L50" s="60">
        <f>SUM(L47:L49)</f>
        <v>33.9</v>
      </c>
      <c r="M50" s="56"/>
      <c r="N50" s="60">
        <f>SUM(N47:N49)</f>
        <v>33</v>
      </c>
      <c r="O50" s="72"/>
      <c r="P50" s="70">
        <f>SUM(J50:N50)-O50</f>
        <v>99.15</v>
      </c>
    </row>
    <row r="51" spans="1:16" ht="15" customHeight="1">
      <c r="A51" s="74">
        <v>11</v>
      </c>
      <c r="B51" s="24" t="s">
        <v>172</v>
      </c>
      <c r="C51" s="46"/>
      <c r="D51" s="46"/>
      <c r="E51" s="46"/>
      <c r="F51" s="46"/>
      <c r="G51" s="47"/>
      <c r="H51" s="14" t="s">
        <v>235</v>
      </c>
      <c r="I51" s="50" t="s">
        <v>351</v>
      </c>
      <c r="J51" s="57">
        <v>10.5</v>
      </c>
      <c r="K51" s="53" t="s">
        <v>348</v>
      </c>
      <c r="L51" s="57">
        <v>11.2</v>
      </c>
      <c r="M51" s="53" t="s">
        <v>351</v>
      </c>
      <c r="N51" s="61">
        <v>10.9</v>
      </c>
      <c r="O51" s="66"/>
      <c r="P51" s="68">
        <f>P54</f>
        <v>99</v>
      </c>
    </row>
    <row r="52" spans="1:16" ht="15" customHeight="1">
      <c r="A52" s="75"/>
      <c r="B52" s="31">
        <v>1</v>
      </c>
      <c r="C52" s="41" t="s">
        <v>173</v>
      </c>
      <c r="D52" s="34">
        <v>4</v>
      </c>
      <c r="E52" s="41" t="s">
        <v>176</v>
      </c>
      <c r="F52" s="39">
        <v>7</v>
      </c>
      <c r="G52" s="42"/>
      <c r="H52" s="15" t="str">
        <f>H51</f>
        <v>VA</v>
      </c>
      <c r="I52" s="51" t="s">
        <v>347</v>
      </c>
      <c r="J52" s="58">
        <v>11.1</v>
      </c>
      <c r="K52" s="54" t="s">
        <v>351</v>
      </c>
      <c r="L52" s="58">
        <v>11.15</v>
      </c>
      <c r="M52" s="54" t="s">
        <v>348</v>
      </c>
      <c r="N52" s="62">
        <v>10.9</v>
      </c>
      <c r="O52" s="66"/>
      <c r="P52" s="69">
        <f>P54</f>
        <v>99</v>
      </c>
    </row>
    <row r="53" spans="1:16" ht="15" customHeight="1">
      <c r="A53" s="75"/>
      <c r="B53" s="32">
        <v>2</v>
      </c>
      <c r="C53" s="43" t="s">
        <v>174</v>
      </c>
      <c r="D53" s="35">
        <v>5</v>
      </c>
      <c r="E53" s="43"/>
      <c r="F53" s="40">
        <v>8</v>
      </c>
      <c r="G53" s="44"/>
      <c r="H53" s="15" t="str">
        <f>H51</f>
        <v>VA</v>
      </c>
      <c r="I53" s="52" t="s">
        <v>346</v>
      </c>
      <c r="J53" s="59">
        <v>11.05</v>
      </c>
      <c r="K53" s="55" t="s">
        <v>347</v>
      </c>
      <c r="L53" s="59">
        <v>11</v>
      </c>
      <c r="M53" s="55" t="s">
        <v>346</v>
      </c>
      <c r="N53" s="63">
        <v>11.2</v>
      </c>
      <c r="O53" s="66"/>
      <c r="P53" s="69">
        <f>P54</f>
        <v>99</v>
      </c>
    </row>
    <row r="54" spans="1:16" ht="16.5" thickBot="1">
      <c r="A54" s="76"/>
      <c r="B54" s="33">
        <v>3</v>
      </c>
      <c r="C54" s="37" t="s">
        <v>175</v>
      </c>
      <c r="D54" s="36">
        <v>6</v>
      </c>
      <c r="E54" s="37"/>
      <c r="F54" s="38">
        <v>9</v>
      </c>
      <c r="G54" s="45"/>
      <c r="H54" s="16" t="str">
        <f>H51</f>
        <v>VA</v>
      </c>
      <c r="I54" s="64"/>
      <c r="J54" s="60">
        <f>SUM(J51:J53)</f>
        <v>32.650000000000006</v>
      </c>
      <c r="K54" s="56"/>
      <c r="L54" s="60">
        <f>SUM(L51:L53)</f>
        <v>33.35</v>
      </c>
      <c r="M54" s="56"/>
      <c r="N54" s="60">
        <f>SUM(N51:N53)</f>
        <v>33</v>
      </c>
      <c r="O54" s="72"/>
      <c r="P54" s="70">
        <f>SUM(J54:N54)-O54</f>
        <v>99</v>
      </c>
    </row>
    <row r="55" spans="1:16" ht="15" customHeight="1">
      <c r="A55" s="74">
        <v>12</v>
      </c>
      <c r="B55" s="24" t="s">
        <v>185</v>
      </c>
      <c r="C55" s="46"/>
      <c r="D55" s="46"/>
      <c r="E55" s="46"/>
      <c r="F55" s="46"/>
      <c r="G55" s="47"/>
      <c r="H55" s="14" t="s">
        <v>244</v>
      </c>
      <c r="I55" s="50" t="s">
        <v>348</v>
      </c>
      <c r="J55" s="57">
        <v>10.4</v>
      </c>
      <c r="K55" s="53" t="s">
        <v>347</v>
      </c>
      <c r="L55" s="57">
        <v>11.4</v>
      </c>
      <c r="M55" s="53" t="s">
        <v>346</v>
      </c>
      <c r="N55" s="61">
        <v>11.2</v>
      </c>
      <c r="O55" s="66"/>
      <c r="P55" s="68">
        <f>P58</f>
        <v>98.85</v>
      </c>
    </row>
    <row r="56" spans="1:16" ht="15" customHeight="1">
      <c r="A56" s="75"/>
      <c r="B56" s="31">
        <v>1</v>
      </c>
      <c r="C56" s="41" t="s">
        <v>186</v>
      </c>
      <c r="D56" s="34">
        <v>4</v>
      </c>
      <c r="E56" s="41"/>
      <c r="F56" s="39">
        <v>7</v>
      </c>
      <c r="G56" s="42"/>
      <c r="H56" s="15" t="str">
        <f>H55</f>
        <v>CO</v>
      </c>
      <c r="I56" s="51" t="s">
        <v>346</v>
      </c>
      <c r="J56" s="58">
        <v>10.75</v>
      </c>
      <c r="K56" s="54" t="s">
        <v>348</v>
      </c>
      <c r="L56" s="58">
        <v>11.05</v>
      </c>
      <c r="M56" s="54" t="s">
        <v>347</v>
      </c>
      <c r="N56" s="62">
        <v>11.1</v>
      </c>
      <c r="O56" s="66"/>
      <c r="P56" s="69">
        <f>P58</f>
        <v>98.85</v>
      </c>
    </row>
    <row r="57" spans="1:16" ht="15" customHeight="1">
      <c r="A57" s="75"/>
      <c r="B57" s="32">
        <v>2</v>
      </c>
      <c r="C57" s="43" t="s">
        <v>187</v>
      </c>
      <c r="D57" s="35">
        <v>5</v>
      </c>
      <c r="E57" s="43"/>
      <c r="F57" s="40">
        <v>8</v>
      </c>
      <c r="G57" s="44"/>
      <c r="H57" s="15" t="str">
        <f>H55</f>
        <v>CO</v>
      </c>
      <c r="I57" s="52" t="s">
        <v>347</v>
      </c>
      <c r="J57" s="59">
        <v>10.7</v>
      </c>
      <c r="K57" s="55" t="s">
        <v>346</v>
      </c>
      <c r="L57" s="59">
        <v>11.25</v>
      </c>
      <c r="M57" s="55" t="s">
        <v>348</v>
      </c>
      <c r="N57" s="63">
        <v>11</v>
      </c>
      <c r="O57" s="66"/>
      <c r="P57" s="69">
        <f>P58</f>
        <v>98.85</v>
      </c>
    </row>
    <row r="58" spans="1:16" ht="16.5" thickBot="1">
      <c r="A58" s="76"/>
      <c r="B58" s="33">
        <v>3</v>
      </c>
      <c r="C58" s="37" t="s">
        <v>188</v>
      </c>
      <c r="D58" s="36">
        <v>6</v>
      </c>
      <c r="E58" s="37"/>
      <c r="F58" s="38">
        <v>9</v>
      </c>
      <c r="G58" s="45"/>
      <c r="H58" s="16" t="str">
        <f>H55</f>
        <v>CO</v>
      </c>
      <c r="I58" s="64"/>
      <c r="J58" s="60">
        <f>SUM(J55:J57)</f>
        <v>31.849999999999998</v>
      </c>
      <c r="K58" s="56"/>
      <c r="L58" s="60">
        <f>SUM(L55:L57)</f>
        <v>33.7</v>
      </c>
      <c r="M58" s="56"/>
      <c r="N58" s="60">
        <f>SUM(N55:N57)</f>
        <v>33.3</v>
      </c>
      <c r="O58" s="72"/>
      <c r="P58" s="70">
        <f>SUM(J58:N58)-O58</f>
        <v>98.85</v>
      </c>
    </row>
    <row r="59" spans="1:16" ht="15" customHeight="1">
      <c r="A59" s="74">
        <v>13</v>
      </c>
      <c r="B59" s="24" t="s">
        <v>171</v>
      </c>
      <c r="C59" s="46"/>
      <c r="D59" s="46"/>
      <c r="E59" s="46"/>
      <c r="F59" s="46"/>
      <c r="G59" s="47"/>
      <c r="H59" s="14" t="s">
        <v>235</v>
      </c>
      <c r="I59" s="50" t="s">
        <v>346</v>
      </c>
      <c r="J59" s="57">
        <v>10.35</v>
      </c>
      <c r="K59" s="53" t="s">
        <v>346</v>
      </c>
      <c r="L59" s="57">
        <v>11.05</v>
      </c>
      <c r="M59" s="53" t="s">
        <v>347</v>
      </c>
      <c r="N59" s="61">
        <v>11</v>
      </c>
      <c r="O59" s="66"/>
      <c r="P59" s="68">
        <f>P62</f>
        <v>98.75</v>
      </c>
    </row>
    <row r="60" spans="1:16" ht="15" customHeight="1">
      <c r="A60" s="75"/>
      <c r="B60" s="31">
        <v>1</v>
      </c>
      <c r="C60" s="41" t="s">
        <v>177</v>
      </c>
      <c r="D60" s="34">
        <v>4</v>
      </c>
      <c r="E60" s="41" t="s">
        <v>180</v>
      </c>
      <c r="F60" s="39">
        <v>7</v>
      </c>
      <c r="G60" s="42"/>
      <c r="H60" s="15" t="str">
        <f>H59</f>
        <v>VA</v>
      </c>
      <c r="I60" s="51" t="s">
        <v>347</v>
      </c>
      <c r="J60" s="58">
        <v>10.5</v>
      </c>
      <c r="K60" s="54" t="s">
        <v>347</v>
      </c>
      <c r="L60" s="58">
        <v>11.35</v>
      </c>
      <c r="M60" s="54" t="s">
        <v>351</v>
      </c>
      <c r="N60" s="62">
        <v>11</v>
      </c>
      <c r="O60" s="66"/>
      <c r="P60" s="69">
        <f>P62</f>
        <v>98.75</v>
      </c>
    </row>
    <row r="61" spans="1:16" ht="15" customHeight="1">
      <c r="A61" s="75"/>
      <c r="B61" s="32">
        <v>2</v>
      </c>
      <c r="C61" s="43" t="s">
        <v>178</v>
      </c>
      <c r="D61" s="35">
        <v>5</v>
      </c>
      <c r="E61" s="43"/>
      <c r="F61" s="40">
        <v>8</v>
      </c>
      <c r="G61" s="44"/>
      <c r="H61" s="15" t="str">
        <f>H59</f>
        <v>VA</v>
      </c>
      <c r="I61" s="52" t="s">
        <v>351</v>
      </c>
      <c r="J61" s="59">
        <v>11.2</v>
      </c>
      <c r="K61" s="55" t="s">
        <v>351</v>
      </c>
      <c r="L61" s="59">
        <v>11.4</v>
      </c>
      <c r="M61" s="55" t="s">
        <v>348</v>
      </c>
      <c r="N61" s="63">
        <v>10.9</v>
      </c>
      <c r="O61" s="66"/>
      <c r="P61" s="69">
        <f>P62</f>
        <v>98.75</v>
      </c>
    </row>
    <row r="62" spans="1:16" ht="16.5" thickBot="1">
      <c r="A62" s="76"/>
      <c r="B62" s="33">
        <v>3</v>
      </c>
      <c r="C62" s="37" t="s">
        <v>179</v>
      </c>
      <c r="D62" s="36">
        <v>6</v>
      </c>
      <c r="E62" s="37"/>
      <c r="F62" s="38">
        <v>9</v>
      </c>
      <c r="G62" s="45"/>
      <c r="H62" s="16" t="str">
        <f>H59</f>
        <v>VA</v>
      </c>
      <c r="I62" s="64"/>
      <c r="J62" s="60">
        <f>SUM(J59:J61)</f>
        <v>32.05</v>
      </c>
      <c r="K62" s="56"/>
      <c r="L62" s="60">
        <f>SUM(L59:L61)</f>
        <v>33.8</v>
      </c>
      <c r="M62" s="56"/>
      <c r="N62" s="60">
        <f>SUM(N59:N61)</f>
        <v>32.9</v>
      </c>
      <c r="O62" s="72"/>
      <c r="P62" s="70">
        <f>SUM(J62:N62)-O62</f>
        <v>98.75</v>
      </c>
    </row>
    <row r="63" spans="1:16" ht="15" customHeight="1">
      <c r="A63" s="74">
        <v>14</v>
      </c>
      <c r="B63" s="24" t="s">
        <v>189</v>
      </c>
      <c r="C63" s="46"/>
      <c r="D63" s="46"/>
      <c r="E63" s="46"/>
      <c r="F63" s="46"/>
      <c r="G63" s="47"/>
      <c r="H63" s="14" t="s">
        <v>235</v>
      </c>
      <c r="I63" s="50" t="s">
        <v>350</v>
      </c>
      <c r="J63" s="57">
        <v>10.85</v>
      </c>
      <c r="K63" s="53" t="s">
        <v>347</v>
      </c>
      <c r="L63" s="57">
        <v>11.4</v>
      </c>
      <c r="M63" s="53" t="s">
        <v>348</v>
      </c>
      <c r="N63" s="61">
        <v>10.8</v>
      </c>
      <c r="O63" s="66"/>
      <c r="P63" s="68">
        <f>P66</f>
        <v>98.69999999999999</v>
      </c>
    </row>
    <row r="64" spans="1:16" ht="15" customHeight="1">
      <c r="A64" s="75"/>
      <c r="B64" s="31">
        <v>1</v>
      </c>
      <c r="C64" s="41" t="s">
        <v>190</v>
      </c>
      <c r="D64" s="34">
        <v>4</v>
      </c>
      <c r="E64" s="41" t="s">
        <v>193</v>
      </c>
      <c r="F64" s="39">
        <v>7</v>
      </c>
      <c r="G64" s="42"/>
      <c r="H64" s="15" t="str">
        <f>H63</f>
        <v>VA</v>
      </c>
      <c r="I64" s="51" t="s">
        <v>347</v>
      </c>
      <c r="J64" s="58">
        <v>10.5</v>
      </c>
      <c r="K64" s="54" t="s">
        <v>351</v>
      </c>
      <c r="L64" s="58">
        <v>11.3</v>
      </c>
      <c r="M64" s="54" t="s">
        <v>346</v>
      </c>
      <c r="N64" s="62">
        <v>11.1</v>
      </c>
      <c r="O64" s="66"/>
      <c r="P64" s="69">
        <f>P66</f>
        <v>98.69999999999999</v>
      </c>
    </row>
    <row r="65" spans="1:16" ht="15" customHeight="1">
      <c r="A65" s="75"/>
      <c r="B65" s="32">
        <v>2</v>
      </c>
      <c r="C65" s="43" t="s">
        <v>191</v>
      </c>
      <c r="D65" s="35">
        <v>5</v>
      </c>
      <c r="E65" s="43" t="s">
        <v>194</v>
      </c>
      <c r="F65" s="40">
        <v>8</v>
      </c>
      <c r="G65" s="44"/>
      <c r="H65" s="15" t="str">
        <f>H63</f>
        <v>VA</v>
      </c>
      <c r="I65" s="52" t="s">
        <v>346</v>
      </c>
      <c r="J65" s="59">
        <v>10</v>
      </c>
      <c r="K65" s="55" t="s">
        <v>346</v>
      </c>
      <c r="L65" s="59">
        <v>11.55</v>
      </c>
      <c r="M65" s="55" t="s">
        <v>347</v>
      </c>
      <c r="N65" s="63">
        <v>11.2</v>
      </c>
      <c r="O65" s="66"/>
      <c r="P65" s="69">
        <f>P66</f>
        <v>98.69999999999999</v>
      </c>
    </row>
    <row r="66" spans="1:16" ht="16.5" thickBot="1">
      <c r="A66" s="76"/>
      <c r="B66" s="33">
        <v>3</v>
      </c>
      <c r="C66" s="37" t="s">
        <v>192</v>
      </c>
      <c r="D66" s="36">
        <v>6</v>
      </c>
      <c r="E66" s="37"/>
      <c r="F66" s="38">
        <v>9</v>
      </c>
      <c r="G66" s="45"/>
      <c r="H66" s="16" t="str">
        <f>H63</f>
        <v>VA</v>
      </c>
      <c r="I66" s="64"/>
      <c r="J66" s="60">
        <f>SUM(J63:J65)</f>
        <v>31.35</v>
      </c>
      <c r="K66" s="56"/>
      <c r="L66" s="60">
        <f>SUM(L63:L65)</f>
        <v>34.25</v>
      </c>
      <c r="M66" s="56"/>
      <c r="N66" s="60">
        <f>SUM(N63:N65)</f>
        <v>33.099999999999994</v>
      </c>
      <c r="O66" s="72"/>
      <c r="P66" s="70">
        <f>SUM(J66:N66)-O66</f>
        <v>98.69999999999999</v>
      </c>
    </row>
    <row r="67" spans="1:16" ht="15" customHeight="1">
      <c r="A67" s="74">
        <v>15</v>
      </c>
      <c r="B67" s="24" t="s">
        <v>70</v>
      </c>
      <c r="C67" s="46"/>
      <c r="D67" s="46"/>
      <c r="E67" s="46"/>
      <c r="F67" s="46"/>
      <c r="G67" s="47"/>
      <c r="H67" s="14" t="s">
        <v>14</v>
      </c>
      <c r="I67" s="50" t="s">
        <v>348</v>
      </c>
      <c r="J67" s="57">
        <v>10.95</v>
      </c>
      <c r="K67" s="53" t="s">
        <v>346</v>
      </c>
      <c r="L67" s="57">
        <v>10.2</v>
      </c>
      <c r="M67" s="53" t="s">
        <v>348</v>
      </c>
      <c r="N67" s="61">
        <v>11</v>
      </c>
      <c r="O67" s="66"/>
      <c r="P67" s="68">
        <f>P70</f>
        <v>98.44999999999999</v>
      </c>
    </row>
    <row r="68" spans="1:16" ht="15" customHeight="1">
      <c r="A68" s="75"/>
      <c r="B68" s="31">
        <v>3</v>
      </c>
      <c r="C68" s="41" t="s">
        <v>71</v>
      </c>
      <c r="D68" s="34">
        <v>1</v>
      </c>
      <c r="E68" s="41" t="s">
        <v>74</v>
      </c>
      <c r="F68" s="39">
        <v>7</v>
      </c>
      <c r="G68" s="42"/>
      <c r="H68" s="15" t="str">
        <f>H67</f>
        <v>MB</v>
      </c>
      <c r="I68" s="51" t="s">
        <v>350</v>
      </c>
      <c r="J68" s="58">
        <v>10.6</v>
      </c>
      <c r="K68" s="54" t="s">
        <v>351</v>
      </c>
      <c r="L68" s="58">
        <v>10.9</v>
      </c>
      <c r="M68" s="54" t="s">
        <v>346</v>
      </c>
      <c r="N68" s="62">
        <v>11.3</v>
      </c>
      <c r="O68" s="66"/>
      <c r="P68" s="69">
        <f>P70</f>
        <v>98.44999999999999</v>
      </c>
    </row>
    <row r="69" spans="1:16" ht="15" customHeight="1">
      <c r="A69" s="75"/>
      <c r="B69" s="32">
        <v>6</v>
      </c>
      <c r="C69" s="43" t="s">
        <v>72</v>
      </c>
      <c r="D69" s="35">
        <v>5</v>
      </c>
      <c r="E69" s="43" t="s">
        <v>75</v>
      </c>
      <c r="F69" s="40">
        <v>8</v>
      </c>
      <c r="G69" s="44"/>
      <c r="H69" s="15" t="str">
        <f>H67</f>
        <v>MB</v>
      </c>
      <c r="I69" s="52" t="s">
        <v>346</v>
      </c>
      <c r="J69" s="59">
        <v>11</v>
      </c>
      <c r="K69" s="55" t="s">
        <v>348</v>
      </c>
      <c r="L69" s="59">
        <v>11.4</v>
      </c>
      <c r="M69" s="55" t="s">
        <v>347</v>
      </c>
      <c r="N69" s="63">
        <v>11.1</v>
      </c>
      <c r="O69" s="66"/>
      <c r="P69" s="69">
        <f>P70</f>
        <v>98.44999999999999</v>
      </c>
    </row>
    <row r="70" spans="1:16" ht="16.5" thickBot="1">
      <c r="A70" s="76"/>
      <c r="B70" s="33">
        <v>2</v>
      </c>
      <c r="C70" s="37" t="s">
        <v>73</v>
      </c>
      <c r="D70" s="36">
        <v>4</v>
      </c>
      <c r="E70" s="37" t="s">
        <v>349</v>
      </c>
      <c r="F70" s="38">
        <v>9</v>
      </c>
      <c r="G70" s="45"/>
      <c r="H70" s="16" t="str">
        <f>H67</f>
        <v>MB</v>
      </c>
      <c r="I70" s="64"/>
      <c r="J70" s="60">
        <f>SUM(J67:J69)</f>
        <v>32.55</v>
      </c>
      <c r="K70" s="56"/>
      <c r="L70" s="60">
        <f>SUM(L67:L69)</f>
        <v>32.5</v>
      </c>
      <c r="M70" s="56"/>
      <c r="N70" s="60">
        <f>SUM(N67:N69)</f>
        <v>33.4</v>
      </c>
      <c r="O70" s="72"/>
      <c r="P70" s="70">
        <f>SUM(J70:N70)-O70</f>
        <v>98.44999999999999</v>
      </c>
    </row>
    <row r="71" spans="1:16" ht="15" customHeight="1">
      <c r="A71" s="74">
        <v>16</v>
      </c>
      <c r="B71" s="24" t="s">
        <v>129</v>
      </c>
      <c r="C71" s="46"/>
      <c r="D71" s="46"/>
      <c r="E71" s="46"/>
      <c r="F71" s="46"/>
      <c r="G71" s="47"/>
      <c r="H71" s="14" t="s">
        <v>301</v>
      </c>
      <c r="I71" s="50" t="s">
        <v>347</v>
      </c>
      <c r="J71" s="57">
        <v>10.55</v>
      </c>
      <c r="K71" s="53" t="s">
        <v>351</v>
      </c>
      <c r="L71" s="57">
        <v>11.1</v>
      </c>
      <c r="M71" s="53" t="s">
        <v>348</v>
      </c>
      <c r="N71" s="61">
        <v>10.9</v>
      </c>
      <c r="O71" s="66"/>
      <c r="P71" s="68">
        <f>P74</f>
        <v>97.9</v>
      </c>
    </row>
    <row r="72" spans="1:16" ht="15" customHeight="1">
      <c r="A72" s="75"/>
      <c r="B72" s="31">
        <v>4</v>
      </c>
      <c r="C72" s="41" t="s">
        <v>130</v>
      </c>
      <c r="D72" s="34">
        <v>3</v>
      </c>
      <c r="E72" s="41" t="s">
        <v>133</v>
      </c>
      <c r="F72" s="39">
        <v>7</v>
      </c>
      <c r="G72" s="42"/>
      <c r="H72" s="15" t="str">
        <f>H71</f>
        <v>LC</v>
      </c>
      <c r="I72" s="51" t="s">
        <v>348</v>
      </c>
      <c r="J72" s="58">
        <v>10.8</v>
      </c>
      <c r="K72" s="54" t="s">
        <v>346</v>
      </c>
      <c r="L72" s="58">
        <v>11.2</v>
      </c>
      <c r="M72" s="54" t="s">
        <v>351</v>
      </c>
      <c r="N72" s="62">
        <v>10.8</v>
      </c>
      <c r="O72" s="66"/>
      <c r="P72" s="69">
        <f>P74</f>
        <v>97.9</v>
      </c>
    </row>
    <row r="73" spans="1:16" ht="15" customHeight="1">
      <c r="A73" s="75"/>
      <c r="B73" s="32">
        <v>1</v>
      </c>
      <c r="C73" s="43" t="s">
        <v>131</v>
      </c>
      <c r="D73" s="35">
        <v>5</v>
      </c>
      <c r="E73" s="43"/>
      <c r="F73" s="40">
        <v>8</v>
      </c>
      <c r="G73" s="44"/>
      <c r="H73" s="15" t="str">
        <f>H71</f>
        <v>LC</v>
      </c>
      <c r="I73" s="52" t="s">
        <v>346</v>
      </c>
      <c r="J73" s="59">
        <v>10.3</v>
      </c>
      <c r="K73" s="55" t="s">
        <v>348</v>
      </c>
      <c r="L73" s="59">
        <v>11.25</v>
      </c>
      <c r="M73" s="55" t="s">
        <v>346</v>
      </c>
      <c r="N73" s="63">
        <v>11</v>
      </c>
      <c r="O73" s="66"/>
      <c r="P73" s="69">
        <f>P74</f>
        <v>97.9</v>
      </c>
    </row>
    <row r="74" spans="1:16" ht="16.5" thickBot="1">
      <c r="A74" s="76"/>
      <c r="B74" s="33">
        <v>2</v>
      </c>
      <c r="C74" s="37" t="s">
        <v>132</v>
      </c>
      <c r="D74" s="36">
        <v>6</v>
      </c>
      <c r="E74" s="37"/>
      <c r="F74" s="38">
        <v>9</v>
      </c>
      <c r="G74" s="45"/>
      <c r="H74" s="16" t="str">
        <f>H71</f>
        <v>LC</v>
      </c>
      <c r="I74" s="64"/>
      <c r="J74" s="60">
        <f>SUM(J71:J73)</f>
        <v>31.650000000000002</v>
      </c>
      <c r="K74" s="56"/>
      <c r="L74" s="60">
        <f>SUM(L71:L73)</f>
        <v>33.55</v>
      </c>
      <c r="M74" s="56"/>
      <c r="N74" s="60">
        <f>SUM(N71:N73)</f>
        <v>32.7</v>
      </c>
      <c r="O74" s="72"/>
      <c r="P74" s="70">
        <f>SUM(J74:N74)-O74</f>
        <v>97.9</v>
      </c>
    </row>
    <row r="75" spans="1:16" ht="15" customHeight="1">
      <c r="A75" s="74">
        <v>17</v>
      </c>
      <c r="B75" s="24" t="s">
        <v>88</v>
      </c>
      <c r="C75" s="46"/>
      <c r="D75" s="46"/>
      <c r="E75" s="46"/>
      <c r="F75" s="46"/>
      <c r="G75" s="47"/>
      <c r="H75" s="14" t="s">
        <v>360</v>
      </c>
      <c r="I75" s="50" t="s">
        <v>346</v>
      </c>
      <c r="J75" s="57">
        <v>10.4</v>
      </c>
      <c r="K75" s="53" t="s">
        <v>347</v>
      </c>
      <c r="L75" s="57">
        <v>11.15</v>
      </c>
      <c r="M75" s="53" t="s">
        <v>348</v>
      </c>
      <c r="N75" s="61">
        <v>10.6</v>
      </c>
      <c r="O75" s="66"/>
      <c r="P75" s="68">
        <f>P78</f>
        <v>97.85</v>
      </c>
    </row>
    <row r="76" spans="1:16" ht="15" customHeight="1">
      <c r="A76" s="75"/>
      <c r="B76" s="31">
        <v>1</v>
      </c>
      <c r="C76" s="41" t="s">
        <v>93</v>
      </c>
      <c r="D76" s="34">
        <v>2</v>
      </c>
      <c r="E76" s="41" t="s">
        <v>96</v>
      </c>
      <c r="F76" s="39">
        <v>7</v>
      </c>
      <c r="G76" s="42"/>
      <c r="H76" s="15" t="str">
        <f>H75</f>
        <v>CR</v>
      </c>
      <c r="I76" s="51" t="s">
        <v>351</v>
      </c>
      <c r="J76" s="58">
        <v>10.85</v>
      </c>
      <c r="K76" s="54" t="s">
        <v>346</v>
      </c>
      <c r="L76" s="58">
        <v>10.9</v>
      </c>
      <c r="M76" s="54" t="s">
        <v>347</v>
      </c>
      <c r="N76" s="62">
        <v>10.7</v>
      </c>
      <c r="O76" s="66"/>
      <c r="P76" s="69">
        <f>P78</f>
        <v>97.85</v>
      </c>
    </row>
    <row r="77" spans="1:16" ht="15" customHeight="1">
      <c r="A77" s="75"/>
      <c r="B77" s="32">
        <v>3</v>
      </c>
      <c r="C77" s="43" t="s">
        <v>94</v>
      </c>
      <c r="D77" s="35">
        <v>5</v>
      </c>
      <c r="E77" s="43"/>
      <c r="F77" s="40">
        <v>8</v>
      </c>
      <c r="G77" s="44"/>
      <c r="H77" s="15" t="str">
        <f>H75</f>
        <v>CR</v>
      </c>
      <c r="I77" s="52" t="s">
        <v>348</v>
      </c>
      <c r="J77" s="59">
        <v>11.05</v>
      </c>
      <c r="K77" s="55" t="s">
        <v>348</v>
      </c>
      <c r="L77" s="59">
        <v>10.9</v>
      </c>
      <c r="M77" s="55" t="s">
        <v>351</v>
      </c>
      <c r="N77" s="63">
        <v>11.3</v>
      </c>
      <c r="O77" s="66"/>
      <c r="P77" s="69">
        <f>P78</f>
        <v>97.85</v>
      </c>
    </row>
    <row r="78" spans="1:16" ht="16.5" thickBot="1">
      <c r="A78" s="76"/>
      <c r="B78" s="33">
        <v>4</v>
      </c>
      <c r="C78" s="37" t="s">
        <v>95</v>
      </c>
      <c r="D78" s="36">
        <v>6</v>
      </c>
      <c r="E78" s="37"/>
      <c r="F78" s="38">
        <v>9</v>
      </c>
      <c r="G78" s="45"/>
      <c r="H78" s="16" t="str">
        <f>H75</f>
        <v>CR</v>
      </c>
      <c r="I78" s="64"/>
      <c r="J78" s="60">
        <f>SUM(J75:J77)</f>
        <v>32.3</v>
      </c>
      <c r="K78" s="56"/>
      <c r="L78" s="60">
        <f>SUM(L75:L77)</f>
        <v>32.95</v>
      </c>
      <c r="M78" s="56"/>
      <c r="N78" s="60">
        <f>SUM(N75:N77)</f>
        <v>32.599999999999994</v>
      </c>
      <c r="O78" s="72"/>
      <c r="P78" s="70">
        <f>SUM(J78:N78)-O78</f>
        <v>97.85</v>
      </c>
    </row>
    <row r="79" spans="1:16" ht="15" customHeight="1">
      <c r="A79" s="74">
        <v>18</v>
      </c>
      <c r="B79" s="24" t="s">
        <v>66</v>
      </c>
      <c r="C79" s="46"/>
      <c r="D79" s="46"/>
      <c r="E79" s="46"/>
      <c r="F79" s="46"/>
      <c r="G79" s="47"/>
      <c r="H79" s="14" t="s">
        <v>360</v>
      </c>
      <c r="I79" s="50" t="s">
        <v>347</v>
      </c>
      <c r="J79" s="57">
        <v>10.9</v>
      </c>
      <c r="K79" s="53" t="s">
        <v>348</v>
      </c>
      <c r="L79" s="57">
        <v>10.8</v>
      </c>
      <c r="M79" s="53" t="s">
        <v>346</v>
      </c>
      <c r="N79" s="61">
        <v>11.2</v>
      </c>
      <c r="O79" s="66"/>
      <c r="P79" s="68">
        <f>P82</f>
        <v>97.6</v>
      </c>
    </row>
    <row r="80" spans="1:16" ht="15" customHeight="1">
      <c r="A80" s="75"/>
      <c r="B80" s="31">
        <v>1</v>
      </c>
      <c r="C80" s="41" t="s">
        <v>67</v>
      </c>
      <c r="D80" s="34">
        <v>4</v>
      </c>
      <c r="E80" s="41"/>
      <c r="F80" s="39">
        <v>7</v>
      </c>
      <c r="G80" s="42"/>
      <c r="H80" s="15" t="str">
        <f>H79</f>
        <v>CR</v>
      </c>
      <c r="I80" s="51" t="s">
        <v>348</v>
      </c>
      <c r="J80" s="58">
        <v>10.65</v>
      </c>
      <c r="K80" s="54" t="s">
        <v>346</v>
      </c>
      <c r="L80" s="58">
        <v>10.4</v>
      </c>
      <c r="M80" s="54" t="s">
        <v>347</v>
      </c>
      <c r="N80" s="62">
        <v>10.5</v>
      </c>
      <c r="O80" s="66"/>
      <c r="P80" s="69">
        <f>P82</f>
        <v>97.6</v>
      </c>
    </row>
    <row r="81" spans="1:16" ht="15" customHeight="1">
      <c r="A81" s="75"/>
      <c r="B81" s="32">
        <v>2</v>
      </c>
      <c r="C81" s="43" t="s">
        <v>68</v>
      </c>
      <c r="D81" s="35">
        <v>5</v>
      </c>
      <c r="E81" s="43"/>
      <c r="F81" s="40">
        <v>8</v>
      </c>
      <c r="G81" s="44"/>
      <c r="H81" s="15" t="str">
        <f>H79</f>
        <v>CR</v>
      </c>
      <c r="I81" s="52" t="s">
        <v>346</v>
      </c>
      <c r="J81" s="59">
        <v>11.05</v>
      </c>
      <c r="K81" s="55" t="s">
        <v>347</v>
      </c>
      <c r="L81" s="59">
        <v>11.2</v>
      </c>
      <c r="M81" s="55" t="s">
        <v>348</v>
      </c>
      <c r="N81" s="63">
        <v>10.9</v>
      </c>
      <c r="O81" s="66"/>
      <c r="P81" s="69">
        <f>P82</f>
        <v>97.6</v>
      </c>
    </row>
    <row r="82" spans="1:16" ht="16.5" thickBot="1">
      <c r="A82" s="76"/>
      <c r="B82" s="33">
        <v>3</v>
      </c>
      <c r="C82" s="37" t="s">
        <v>69</v>
      </c>
      <c r="D82" s="36">
        <v>6</v>
      </c>
      <c r="E82" s="37"/>
      <c r="F82" s="38">
        <v>9</v>
      </c>
      <c r="G82" s="45"/>
      <c r="H82" s="16" t="str">
        <f>H79</f>
        <v>CR</v>
      </c>
      <c r="I82" s="64"/>
      <c r="J82" s="60">
        <f>SUM(J79:J81)</f>
        <v>32.6</v>
      </c>
      <c r="K82" s="56"/>
      <c r="L82" s="60">
        <f>SUM(L79:L81)</f>
        <v>32.400000000000006</v>
      </c>
      <c r="M82" s="56"/>
      <c r="N82" s="60">
        <f>SUM(N79:N81)</f>
        <v>32.6</v>
      </c>
      <c r="O82" s="72"/>
      <c r="P82" s="70">
        <f>SUM(J82:N82)-O82</f>
        <v>97.6</v>
      </c>
    </row>
    <row r="83" spans="1:16" ht="15" customHeight="1">
      <c r="A83" s="74">
        <v>19</v>
      </c>
      <c r="B83" s="24" t="s">
        <v>181</v>
      </c>
      <c r="C83" s="46"/>
      <c r="D83" s="46"/>
      <c r="E83" s="46"/>
      <c r="F83" s="46"/>
      <c r="G83" s="47"/>
      <c r="H83" s="14" t="s">
        <v>235</v>
      </c>
      <c r="I83" s="50" t="s">
        <v>348</v>
      </c>
      <c r="J83" s="57">
        <v>11</v>
      </c>
      <c r="K83" s="53" t="s">
        <v>348</v>
      </c>
      <c r="L83" s="57">
        <v>11</v>
      </c>
      <c r="M83" s="53" t="s">
        <v>348</v>
      </c>
      <c r="N83" s="61">
        <v>10.8</v>
      </c>
      <c r="O83" s="66"/>
      <c r="P83" s="68">
        <f>P86</f>
        <v>97.45</v>
      </c>
    </row>
    <row r="84" spans="1:16" ht="15" customHeight="1">
      <c r="A84" s="75"/>
      <c r="B84" s="31">
        <v>1</v>
      </c>
      <c r="C84" s="41" t="s">
        <v>182</v>
      </c>
      <c r="D84" s="34">
        <v>4</v>
      </c>
      <c r="E84" s="41"/>
      <c r="F84" s="39">
        <v>7</v>
      </c>
      <c r="G84" s="42"/>
      <c r="H84" s="15" t="str">
        <f>H83</f>
        <v>VA</v>
      </c>
      <c r="I84" s="51" t="s">
        <v>346</v>
      </c>
      <c r="J84" s="58">
        <v>10.75</v>
      </c>
      <c r="K84" s="54" t="s">
        <v>346</v>
      </c>
      <c r="L84" s="58">
        <v>10.9</v>
      </c>
      <c r="M84" s="54" t="s">
        <v>346</v>
      </c>
      <c r="N84" s="62">
        <v>10.6</v>
      </c>
      <c r="O84" s="66"/>
      <c r="P84" s="69">
        <f>P86</f>
        <v>97.45</v>
      </c>
    </row>
    <row r="85" spans="1:16" ht="15" customHeight="1">
      <c r="A85" s="75"/>
      <c r="B85" s="32">
        <v>2</v>
      </c>
      <c r="C85" s="43" t="s">
        <v>183</v>
      </c>
      <c r="D85" s="35">
        <v>5</v>
      </c>
      <c r="E85" s="43"/>
      <c r="F85" s="40">
        <v>8</v>
      </c>
      <c r="G85" s="44"/>
      <c r="H85" s="15" t="str">
        <f>H83</f>
        <v>VA</v>
      </c>
      <c r="I85" s="52" t="s">
        <v>347</v>
      </c>
      <c r="J85" s="59">
        <v>10.95</v>
      </c>
      <c r="K85" s="55" t="s">
        <v>347</v>
      </c>
      <c r="L85" s="59">
        <v>11.15</v>
      </c>
      <c r="M85" s="55" t="s">
        <v>347</v>
      </c>
      <c r="N85" s="63">
        <v>10.3</v>
      </c>
      <c r="O85" s="66"/>
      <c r="P85" s="69">
        <f>P86</f>
        <v>97.45</v>
      </c>
    </row>
    <row r="86" spans="1:16" ht="16.5" thickBot="1">
      <c r="A86" s="76"/>
      <c r="B86" s="33">
        <v>3</v>
      </c>
      <c r="C86" s="37" t="s">
        <v>184</v>
      </c>
      <c r="D86" s="36">
        <v>6</v>
      </c>
      <c r="E86" s="37"/>
      <c r="F86" s="38">
        <v>9</v>
      </c>
      <c r="G86" s="45"/>
      <c r="H86" s="16" t="str">
        <f>H83</f>
        <v>VA</v>
      </c>
      <c r="I86" s="64"/>
      <c r="J86" s="60">
        <f>SUM(J83:J85)</f>
        <v>32.7</v>
      </c>
      <c r="K86" s="56"/>
      <c r="L86" s="60">
        <f>SUM(L83:L85)</f>
        <v>33.05</v>
      </c>
      <c r="M86" s="56"/>
      <c r="N86" s="60">
        <f>SUM(N83:N85)</f>
        <v>31.7</v>
      </c>
      <c r="O86" s="72"/>
      <c r="P86" s="70">
        <f>SUM(J86:N86)-O86</f>
        <v>97.45</v>
      </c>
    </row>
    <row r="87" spans="1:16" ht="15" customHeight="1">
      <c r="A87" s="74">
        <v>20</v>
      </c>
      <c r="B87" s="24" t="s">
        <v>45</v>
      </c>
      <c r="C87" s="46"/>
      <c r="D87" s="46"/>
      <c r="E87" s="46"/>
      <c r="F87" s="46"/>
      <c r="G87" s="47"/>
      <c r="H87" s="14" t="s">
        <v>213</v>
      </c>
      <c r="I87" s="50" t="s">
        <v>347</v>
      </c>
      <c r="J87" s="57">
        <v>10.6</v>
      </c>
      <c r="K87" s="53" t="s">
        <v>348</v>
      </c>
      <c r="L87" s="57">
        <v>10.8</v>
      </c>
      <c r="M87" s="53" t="s">
        <v>347</v>
      </c>
      <c r="N87" s="61">
        <v>10.6</v>
      </c>
      <c r="O87" s="66"/>
      <c r="P87" s="68">
        <f>P90</f>
        <v>97.44999999999999</v>
      </c>
    </row>
    <row r="88" spans="1:16" ht="15" customHeight="1">
      <c r="A88" s="75"/>
      <c r="B88" s="31">
        <v>1</v>
      </c>
      <c r="C88" s="41" t="s">
        <v>46</v>
      </c>
      <c r="D88" s="34">
        <v>2</v>
      </c>
      <c r="E88" s="41" t="s">
        <v>49</v>
      </c>
      <c r="F88" s="39">
        <v>7</v>
      </c>
      <c r="G88" s="42"/>
      <c r="H88" s="15" t="str">
        <f>H87</f>
        <v>MI</v>
      </c>
      <c r="I88" s="51" t="s">
        <v>348</v>
      </c>
      <c r="J88" s="58">
        <v>10.55</v>
      </c>
      <c r="K88" s="54" t="s">
        <v>347</v>
      </c>
      <c r="L88" s="58">
        <v>11.05</v>
      </c>
      <c r="M88" s="54" t="s">
        <v>346</v>
      </c>
      <c r="N88" s="62">
        <v>11</v>
      </c>
      <c r="O88" s="66"/>
      <c r="P88" s="69">
        <f>P90</f>
        <v>97.44999999999999</v>
      </c>
    </row>
    <row r="89" spans="1:16" ht="15" customHeight="1">
      <c r="A89" s="75"/>
      <c r="B89" s="32">
        <v>4</v>
      </c>
      <c r="C89" s="43" t="s">
        <v>47</v>
      </c>
      <c r="D89" s="35">
        <v>5</v>
      </c>
      <c r="E89" s="43" t="s">
        <v>50</v>
      </c>
      <c r="F89" s="40">
        <v>8</v>
      </c>
      <c r="G89" s="44"/>
      <c r="H89" s="15" t="str">
        <f>H87</f>
        <v>MI</v>
      </c>
      <c r="I89" s="52" t="s">
        <v>346</v>
      </c>
      <c r="J89" s="59">
        <v>10.85</v>
      </c>
      <c r="K89" s="55" t="s">
        <v>346</v>
      </c>
      <c r="L89" s="59">
        <v>11</v>
      </c>
      <c r="M89" s="55" t="s">
        <v>351</v>
      </c>
      <c r="N89" s="63">
        <v>11</v>
      </c>
      <c r="O89" s="66"/>
      <c r="P89" s="69">
        <f>P90</f>
        <v>97.44999999999999</v>
      </c>
    </row>
    <row r="90" spans="1:16" ht="16.5" thickBot="1">
      <c r="A90" s="76"/>
      <c r="B90" s="33">
        <v>3</v>
      </c>
      <c r="C90" s="37" t="s">
        <v>48</v>
      </c>
      <c r="D90" s="36">
        <v>6</v>
      </c>
      <c r="E90" s="37"/>
      <c r="F90" s="38">
        <v>9</v>
      </c>
      <c r="G90" s="45"/>
      <c r="H90" s="16" t="str">
        <f>H87</f>
        <v>MI</v>
      </c>
      <c r="I90" s="64"/>
      <c r="J90" s="60">
        <f>SUM(J87:J89)</f>
        <v>32</v>
      </c>
      <c r="K90" s="56"/>
      <c r="L90" s="60">
        <f>SUM(L87:L89)</f>
        <v>32.85</v>
      </c>
      <c r="M90" s="56"/>
      <c r="N90" s="60">
        <f>SUM(N87:N89)</f>
        <v>32.6</v>
      </c>
      <c r="O90" s="72"/>
      <c r="P90" s="70">
        <f>SUM(J90:N90)-O90</f>
        <v>97.44999999999999</v>
      </c>
    </row>
    <row r="91" spans="1:16" ht="15" customHeight="1">
      <c r="A91" s="74">
        <v>21</v>
      </c>
      <c r="B91" s="24" t="s">
        <v>57</v>
      </c>
      <c r="C91" s="46"/>
      <c r="D91" s="46"/>
      <c r="E91" s="46"/>
      <c r="F91" s="46"/>
      <c r="G91" s="47"/>
      <c r="H91" s="14" t="s">
        <v>212</v>
      </c>
      <c r="I91" s="50" t="s">
        <v>351</v>
      </c>
      <c r="J91" s="57">
        <v>10.3</v>
      </c>
      <c r="K91" s="53" t="s">
        <v>350</v>
      </c>
      <c r="L91" s="57">
        <v>10.4</v>
      </c>
      <c r="M91" s="53" t="s">
        <v>348</v>
      </c>
      <c r="N91" s="61">
        <v>10.6</v>
      </c>
      <c r="O91" s="66"/>
      <c r="P91" s="68">
        <f>P94</f>
        <v>97.30000000000001</v>
      </c>
    </row>
    <row r="92" spans="1:16" ht="15" customHeight="1">
      <c r="A92" s="75"/>
      <c r="B92" s="31">
        <v>4</v>
      </c>
      <c r="C92" s="41" t="s">
        <v>58</v>
      </c>
      <c r="D92" s="34">
        <v>1</v>
      </c>
      <c r="E92" s="41" t="s">
        <v>61</v>
      </c>
      <c r="F92" s="39">
        <v>6</v>
      </c>
      <c r="G92" s="42" t="s">
        <v>64</v>
      </c>
      <c r="H92" s="15" t="str">
        <f>H91</f>
        <v>PV</v>
      </c>
      <c r="I92" s="51" t="s">
        <v>352</v>
      </c>
      <c r="J92" s="58">
        <v>10.3</v>
      </c>
      <c r="K92" s="54" t="s">
        <v>354</v>
      </c>
      <c r="L92" s="58">
        <v>11.4</v>
      </c>
      <c r="M92" s="54" t="s">
        <v>347</v>
      </c>
      <c r="N92" s="62">
        <v>11</v>
      </c>
      <c r="O92" s="66"/>
      <c r="P92" s="69">
        <f>P94</f>
        <v>97.30000000000001</v>
      </c>
    </row>
    <row r="93" spans="1:16" ht="15" customHeight="1">
      <c r="A93" s="75"/>
      <c r="B93" s="32">
        <v>3</v>
      </c>
      <c r="C93" s="43" t="s">
        <v>59</v>
      </c>
      <c r="D93" s="35">
        <v>8</v>
      </c>
      <c r="E93" s="43" t="s">
        <v>62</v>
      </c>
      <c r="F93" s="40">
        <v>5</v>
      </c>
      <c r="G93" s="44" t="s">
        <v>65</v>
      </c>
      <c r="H93" s="15" t="str">
        <f>H91</f>
        <v>PV</v>
      </c>
      <c r="I93" s="52" t="s">
        <v>353</v>
      </c>
      <c r="J93" s="59">
        <v>10.8</v>
      </c>
      <c r="K93" s="55" t="s">
        <v>353</v>
      </c>
      <c r="L93" s="59">
        <v>11.5</v>
      </c>
      <c r="M93" s="55" t="s">
        <v>346</v>
      </c>
      <c r="N93" s="63">
        <v>11</v>
      </c>
      <c r="O93" s="66"/>
      <c r="P93" s="69">
        <f>P94</f>
        <v>97.30000000000001</v>
      </c>
    </row>
    <row r="94" spans="1:16" ht="16.5" thickBot="1">
      <c r="A94" s="76"/>
      <c r="B94" s="33">
        <v>7</v>
      </c>
      <c r="C94" s="37" t="s">
        <v>60</v>
      </c>
      <c r="D94" s="36">
        <v>2</v>
      </c>
      <c r="E94" s="37" t="s">
        <v>63</v>
      </c>
      <c r="F94" s="38">
        <v>9</v>
      </c>
      <c r="G94" s="45"/>
      <c r="H94" s="16" t="str">
        <f>H91</f>
        <v>PV</v>
      </c>
      <c r="I94" s="64"/>
      <c r="J94" s="60">
        <f>SUM(J91:J93)</f>
        <v>31.400000000000002</v>
      </c>
      <c r="K94" s="56"/>
      <c r="L94" s="60">
        <f>SUM(L91:L93)</f>
        <v>33.3</v>
      </c>
      <c r="M94" s="56"/>
      <c r="N94" s="60">
        <f>SUM(N91:N93)</f>
        <v>32.6</v>
      </c>
      <c r="O94" s="72"/>
      <c r="P94" s="70">
        <f>SUM(J94:N94)-O94</f>
        <v>97.30000000000001</v>
      </c>
    </row>
    <row r="95" spans="1:16" ht="15" customHeight="1">
      <c r="A95" s="74">
        <v>22</v>
      </c>
      <c r="B95" s="24" t="s">
        <v>166</v>
      </c>
      <c r="C95" s="46"/>
      <c r="D95" s="46"/>
      <c r="E95" s="46"/>
      <c r="F95" s="46"/>
      <c r="G95" s="47"/>
      <c r="H95" s="14" t="s">
        <v>213</v>
      </c>
      <c r="I95" s="50" t="s">
        <v>347</v>
      </c>
      <c r="J95" s="57">
        <v>10.55</v>
      </c>
      <c r="K95" s="53" t="s">
        <v>351</v>
      </c>
      <c r="L95" s="57">
        <v>10.05</v>
      </c>
      <c r="M95" s="53" t="s">
        <v>348</v>
      </c>
      <c r="N95" s="61">
        <v>10.6</v>
      </c>
      <c r="O95" s="66"/>
      <c r="P95" s="68">
        <f>P98</f>
        <v>97.25</v>
      </c>
    </row>
    <row r="96" spans="1:16" ht="15" customHeight="1">
      <c r="A96" s="75"/>
      <c r="B96" s="31">
        <v>1</v>
      </c>
      <c r="C96" s="41" t="s">
        <v>167</v>
      </c>
      <c r="D96" s="34">
        <v>4</v>
      </c>
      <c r="E96" s="41" t="s">
        <v>170</v>
      </c>
      <c r="F96" s="39">
        <v>7</v>
      </c>
      <c r="G96" s="42"/>
      <c r="H96" s="15" t="str">
        <f>H95</f>
        <v>MI</v>
      </c>
      <c r="I96" s="51" t="s">
        <v>346</v>
      </c>
      <c r="J96" s="58">
        <v>11.15</v>
      </c>
      <c r="K96" s="54" t="s">
        <v>348</v>
      </c>
      <c r="L96" s="58">
        <v>11.25</v>
      </c>
      <c r="M96" s="54" t="s">
        <v>351</v>
      </c>
      <c r="N96" s="62">
        <v>11</v>
      </c>
      <c r="O96" s="66"/>
      <c r="P96" s="69">
        <f>P98</f>
        <v>97.25</v>
      </c>
    </row>
    <row r="97" spans="1:16" ht="15" customHeight="1">
      <c r="A97" s="75"/>
      <c r="B97" s="32">
        <v>3</v>
      </c>
      <c r="C97" s="43" t="s">
        <v>168</v>
      </c>
      <c r="D97" s="35">
        <v>5</v>
      </c>
      <c r="E97" s="43"/>
      <c r="F97" s="40">
        <v>8</v>
      </c>
      <c r="G97" s="44"/>
      <c r="H97" s="15" t="str">
        <f>H95</f>
        <v>MI</v>
      </c>
      <c r="I97" s="52" t="s">
        <v>348</v>
      </c>
      <c r="J97" s="59">
        <v>10.6</v>
      </c>
      <c r="K97" s="55" t="s">
        <v>346</v>
      </c>
      <c r="L97" s="59">
        <v>11.35</v>
      </c>
      <c r="M97" s="55" t="s">
        <v>346</v>
      </c>
      <c r="N97" s="63">
        <v>10.7</v>
      </c>
      <c r="O97" s="66"/>
      <c r="P97" s="69">
        <f>P98</f>
        <v>97.25</v>
      </c>
    </row>
    <row r="98" spans="1:16" ht="16.5" thickBot="1">
      <c r="A98" s="76"/>
      <c r="B98" s="33">
        <v>2</v>
      </c>
      <c r="C98" s="37" t="s">
        <v>169</v>
      </c>
      <c r="D98" s="36">
        <v>6</v>
      </c>
      <c r="E98" s="37"/>
      <c r="F98" s="38">
        <v>9</v>
      </c>
      <c r="G98" s="45"/>
      <c r="H98" s="16" t="str">
        <f>H95</f>
        <v>MI</v>
      </c>
      <c r="I98" s="64"/>
      <c r="J98" s="60">
        <f>SUM(J95:J97)</f>
        <v>32.300000000000004</v>
      </c>
      <c r="K98" s="56"/>
      <c r="L98" s="60">
        <f>SUM(L95:L97)</f>
        <v>32.65</v>
      </c>
      <c r="M98" s="56"/>
      <c r="N98" s="60">
        <f>SUM(N95:N97)</f>
        <v>32.3</v>
      </c>
      <c r="O98" s="72"/>
      <c r="P98" s="70">
        <f>SUM(J98:N98)-O98</f>
        <v>97.25</v>
      </c>
    </row>
    <row r="99" spans="1:16" ht="15" customHeight="1">
      <c r="A99" s="74">
        <v>23</v>
      </c>
      <c r="B99" s="24" t="s">
        <v>87</v>
      </c>
      <c r="C99" s="46"/>
      <c r="D99" s="46"/>
      <c r="E99" s="46"/>
      <c r="F99" s="46"/>
      <c r="G99" s="47"/>
      <c r="H99" s="14" t="s">
        <v>360</v>
      </c>
      <c r="I99" s="50" t="s">
        <v>346</v>
      </c>
      <c r="J99" s="57">
        <v>10.8</v>
      </c>
      <c r="K99" s="53" t="s">
        <v>346</v>
      </c>
      <c r="L99" s="57">
        <v>11.05</v>
      </c>
      <c r="M99" s="53" t="s">
        <v>346</v>
      </c>
      <c r="N99" s="61">
        <v>10.7</v>
      </c>
      <c r="O99" s="66"/>
      <c r="P99" s="68">
        <f>P102</f>
        <v>97.2</v>
      </c>
    </row>
    <row r="100" spans="1:16" ht="15" customHeight="1">
      <c r="A100" s="75"/>
      <c r="B100" s="31">
        <v>2</v>
      </c>
      <c r="C100" s="41" t="s">
        <v>97</v>
      </c>
      <c r="D100" s="34">
        <v>4</v>
      </c>
      <c r="E100" s="41"/>
      <c r="F100" s="39">
        <v>7</v>
      </c>
      <c r="G100" s="42"/>
      <c r="H100" s="15" t="str">
        <f>H99</f>
        <v>CR</v>
      </c>
      <c r="I100" s="51" t="s">
        <v>347</v>
      </c>
      <c r="J100" s="58">
        <v>10.85</v>
      </c>
      <c r="K100" s="54" t="s">
        <v>347</v>
      </c>
      <c r="L100" s="58">
        <v>10.95</v>
      </c>
      <c r="M100" s="54" t="s">
        <v>347</v>
      </c>
      <c r="N100" s="62">
        <v>10.8</v>
      </c>
      <c r="O100" s="66"/>
      <c r="P100" s="69">
        <f>P102</f>
        <v>97.2</v>
      </c>
    </row>
    <row r="101" spans="1:16" ht="15" customHeight="1">
      <c r="A101" s="75"/>
      <c r="B101" s="32">
        <v>3</v>
      </c>
      <c r="C101" s="43" t="s">
        <v>98</v>
      </c>
      <c r="D101" s="35">
        <v>5</v>
      </c>
      <c r="E101" s="43"/>
      <c r="F101" s="40">
        <v>8</v>
      </c>
      <c r="G101" s="44"/>
      <c r="H101" s="15" t="str">
        <f>H99</f>
        <v>CR</v>
      </c>
      <c r="I101" s="52" t="s">
        <v>348</v>
      </c>
      <c r="J101" s="59">
        <v>10.65</v>
      </c>
      <c r="K101" s="55" t="s">
        <v>348</v>
      </c>
      <c r="L101" s="59">
        <v>10.7</v>
      </c>
      <c r="M101" s="55" t="s">
        <v>348</v>
      </c>
      <c r="N101" s="63">
        <v>10.7</v>
      </c>
      <c r="O101" s="66"/>
      <c r="P101" s="69">
        <f>P102</f>
        <v>97.2</v>
      </c>
    </row>
    <row r="102" spans="1:16" ht="16.5" thickBot="1">
      <c r="A102" s="76"/>
      <c r="B102" s="33">
        <v>1</v>
      </c>
      <c r="C102" s="37" t="s">
        <v>99</v>
      </c>
      <c r="D102" s="36">
        <v>6</v>
      </c>
      <c r="E102" s="37"/>
      <c r="F102" s="38">
        <v>9</v>
      </c>
      <c r="G102" s="45"/>
      <c r="H102" s="16" t="str">
        <f>H99</f>
        <v>CR</v>
      </c>
      <c r="I102" s="64"/>
      <c r="J102" s="60">
        <f>SUM(J99:J101)</f>
        <v>32.3</v>
      </c>
      <c r="K102" s="56"/>
      <c r="L102" s="60">
        <f>SUM(L99:L101)</f>
        <v>32.7</v>
      </c>
      <c r="M102" s="56"/>
      <c r="N102" s="60">
        <f>SUM(N99:N101)</f>
        <v>32.2</v>
      </c>
      <c r="O102" s="72"/>
      <c r="P102" s="70">
        <f>SUM(J102:N102)-O102</f>
        <v>97.2</v>
      </c>
    </row>
    <row r="103" spans="1:16" ht="15" customHeight="1">
      <c r="A103" s="74">
        <v>24</v>
      </c>
      <c r="B103" s="24" t="s">
        <v>109</v>
      </c>
      <c r="C103" s="46"/>
      <c r="D103" s="46"/>
      <c r="E103" s="46"/>
      <c r="F103" s="46"/>
      <c r="G103" s="47"/>
      <c r="H103" s="14" t="s">
        <v>212</v>
      </c>
      <c r="I103" s="50" t="s">
        <v>348</v>
      </c>
      <c r="J103" s="57">
        <v>10.8</v>
      </c>
      <c r="K103" s="53" t="s">
        <v>346</v>
      </c>
      <c r="L103" s="57">
        <v>10.85</v>
      </c>
      <c r="M103" s="53" t="s">
        <v>347</v>
      </c>
      <c r="N103" s="61">
        <v>10.9</v>
      </c>
      <c r="O103" s="66"/>
      <c r="P103" s="68">
        <f>P106</f>
        <v>97.10000000000001</v>
      </c>
    </row>
    <row r="104" spans="1:16" ht="15" customHeight="1">
      <c r="A104" s="75"/>
      <c r="B104" s="31">
        <v>3</v>
      </c>
      <c r="C104" s="41" t="s">
        <v>110</v>
      </c>
      <c r="D104" s="34">
        <v>4</v>
      </c>
      <c r="E104" s="41" t="s">
        <v>113</v>
      </c>
      <c r="F104" s="39">
        <v>7</v>
      </c>
      <c r="G104" s="42"/>
      <c r="H104" s="15" t="str">
        <f>H103</f>
        <v>PV</v>
      </c>
      <c r="I104" s="51" t="s">
        <v>347</v>
      </c>
      <c r="J104" s="58">
        <v>10.8</v>
      </c>
      <c r="K104" s="54" t="s">
        <v>347</v>
      </c>
      <c r="L104" s="58">
        <v>11.1</v>
      </c>
      <c r="M104" s="54" t="s">
        <v>351</v>
      </c>
      <c r="N104" s="62">
        <v>10.9</v>
      </c>
      <c r="O104" s="66"/>
      <c r="P104" s="69">
        <f>P106</f>
        <v>97.10000000000001</v>
      </c>
    </row>
    <row r="105" spans="1:16" ht="15" customHeight="1">
      <c r="A105" s="75"/>
      <c r="B105" s="32">
        <v>1</v>
      </c>
      <c r="C105" s="43" t="s">
        <v>111</v>
      </c>
      <c r="D105" s="35">
        <v>5</v>
      </c>
      <c r="E105" s="43"/>
      <c r="F105" s="40">
        <v>8</v>
      </c>
      <c r="G105" s="44"/>
      <c r="H105" s="15" t="str">
        <f>H103</f>
        <v>PV</v>
      </c>
      <c r="I105" s="52" t="s">
        <v>346</v>
      </c>
      <c r="J105" s="59">
        <v>9.85</v>
      </c>
      <c r="K105" s="55" t="s">
        <v>351</v>
      </c>
      <c r="L105" s="59">
        <v>11</v>
      </c>
      <c r="M105" s="55" t="s">
        <v>348</v>
      </c>
      <c r="N105" s="63">
        <v>10.9</v>
      </c>
      <c r="O105" s="66"/>
      <c r="P105" s="69">
        <f>P106</f>
        <v>97.10000000000001</v>
      </c>
    </row>
    <row r="106" spans="1:16" ht="16.5" thickBot="1">
      <c r="A106" s="76"/>
      <c r="B106" s="33">
        <v>2</v>
      </c>
      <c r="C106" s="37" t="s">
        <v>112</v>
      </c>
      <c r="D106" s="36">
        <v>6</v>
      </c>
      <c r="E106" s="37"/>
      <c r="F106" s="38">
        <v>9</v>
      </c>
      <c r="G106" s="45"/>
      <c r="H106" s="16" t="str">
        <f>H103</f>
        <v>PV</v>
      </c>
      <c r="I106" s="64"/>
      <c r="J106" s="60">
        <f>SUM(J103:J105)</f>
        <v>31.450000000000003</v>
      </c>
      <c r="K106" s="56"/>
      <c r="L106" s="60">
        <f>SUM(L103:L105)</f>
        <v>32.95</v>
      </c>
      <c r="M106" s="56"/>
      <c r="N106" s="60">
        <f>SUM(N103:N105)</f>
        <v>32.7</v>
      </c>
      <c r="O106" s="72"/>
      <c r="P106" s="70">
        <f>SUM(J106:N106)-O106</f>
        <v>97.10000000000001</v>
      </c>
    </row>
    <row r="107" spans="1:17" ht="15" customHeight="1">
      <c r="A107" s="74">
        <v>25</v>
      </c>
      <c r="B107" s="24" t="s">
        <v>359</v>
      </c>
      <c r="C107" s="46"/>
      <c r="D107" s="46"/>
      <c r="E107" s="46"/>
      <c r="F107" s="46"/>
      <c r="G107" s="47"/>
      <c r="H107" s="14" t="s">
        <v>213</v>
      </c>
      <c r="I107" s="50" t="s">
        <v>346</v>
      </c>
      <c r="J107" s="57">
        <v>10.75</v>
      </c>
      <c r="K107" s="53" t="s">
        <v>348</v>
      </c>
      <c r="L107" s="57">
        <v>10.15</v>
      </c>
      <c r="M107" s="53" t="s">
        <v>347</v>
      </c>
      <c r="N107" s="61">
        <v>10.4</v>
      </c>
      <c r="O107" s="66"/>
      <c r="P107" s="68">
        <f>P110</f>
        <v>96.55000000000001</v>
      </c>
      <c r="Q107" s="4"/>
    </row>
    <row r="108" spans="1:17" ht="15" customHeight="1">
      <c r="A108" s="75"/>
      <c r="B108" s="31">
        <v>4</v>
      </c>
      <c r="C108" s="41" t="s">
        <v>114</v>
      </c>
      <c r="D108" s="34">
        <v>1</v>
      </c>
      <c r="E108" s="41" t="s">
        <v>117</v>
      </c>
      <c r="F108" s="39">
        <v>7</v>
      </c>
      <c r="G108" s="42"/>
      <c r="H108" s="15" t="str">
        <f>H107</f>
        <v>MI</v>
      </c>
      <c r="I108" s="51" t="s">
        <v>347</v>
      </c>
      <c r="J108" s="58">
        <v>10.75</v>
      </c>
      <c r="K108" s="54" t="s">
        <v>346</v>
      </c>
      <c r="L108" s="58">
        <v>11.1</v>
      </c>
      <c r="M108" s="54" t="s">
        <v>348</v>
      </c>
      <c r="N108" s="62">
        <v>10.8</v>
      </c>
      <c r="O108" s="66"/>
      <c r="P108" s="69">
        <f>P110</f>
        <v>96.55000000000001</v>
      </c>
      <c r="Q108" s="4"/>
    </row>
    <row r="109" spans="1:17" ht="15" customHeight="1">
      <c r="A109" s="75"/>
      <c r="B109" s="32">
        <v>2</v>
      </c>
      <c r="C109" s="43" t="s">
        <v>115</v>
      </c>
      <c r="D109" s="35">
        <v>5</v>
      </c>
      <c r="E109" s="43"/>
      <c r="F109" s="40">
        <v>8</v>
      </c>
      <c r="G109" s="44"/>
      <c r="H109" s="15" t="str">
        <f>H107</f>
        <v>MI</v>
      </c>
      <c r="I109" s="52" t="s">
        <v>348</v>
      </c>
      <c r="J109" s="59">
        <v>10.6</v>
      </c>
      <c r="K109" s="55" t="s">
        <v>347</v>
      </c>
      <c r="L109" s="59">
        <v>11.2</v>
      </c>
      <c r="M109" s="55" t="s">
        <v>346</v>
      </c>
      <c r="N109" s="63">
        <v>10.8</v>
      </c>
      <c r="O109" s="66"/>
      <c r="P109" s="69">
        <f>P110</f>
        <v>96.55000000000001</v>
      </c>
      <c r="Q109" s="4"/>
    </row>
    <row r="110" spans="1:17" ht="16.5" thickBot="1">
      <c r="A110" s="76"/>
      <c r="B110" s="33">
        <v>1</v>
      </c>
      <c r="C110" s="37" t="s">
        <v>116</v>
      </c>
      <c r="D110" s="36">
        <v>6</v>
      </c>
      <c r="E110" s="37"/>
      <c r="F110" s="38">
        <v>9</v>
      </c>
      <c r="G110" s="45"/>
      <c r="H110" s="16" t="str">
        <f>H107</f>
        <v>MI</v>
      </c>
      <c r="I110" s="64"/>
      <c r="J110" s="60">
        <f>SUM(J107:J109)</f>
        <v>32.1</v>
      </c>
      <c r="K110" s="56"/>
      <c r="L110" s="60">
        <f>SUM(L107:L109)</f>
        <v>32.45</v>
      </c>
      <c r="M110" s="56"/>
      <c r="N110" s="60">
        <f>SUM(N107:N109)</f>
        <v>32</v>
      </c>
      <c r="O110" s="72"/>
      <c r="P110" s="70">
        <f>SUM(J110:N110)-O110</f>
        <v>96.55000000000001</v>
      </c>
      <c r="Q110" s="4"/>
    </row>
    <row r="111" spans="1:16" ht="15" customHeight="1">
      <c r="A111" s="74">
        <v>26</v>
      </c>
      <c r="B111" s="24" t="s">
        <v>18</v>
      </c>
      <c r="C111" s="25"/>
      <c r="D111" s="25"/>
      <c r="E111" s="25"/>
      <c r="F111" s="25"/>
      <c r="G111" s="26"/>
      <c r="H111" s="14" t="s">
        <v>213</v>
      </c>
      <c r="I111" s="50" t="s">
        <v>348</v>
      </c>
      <c r="J111" s="57">
        <v>11.1</v>
      </c>
      <c r="K111" s="53" t="s">
        <v>348</v>
      </c>
      <c r="L111" s="57">
        <v>9.8</v>
      </c>
      <c r="M111" s="53" t="s">
        <v>348</v>
      </c>
      <c r="N111" s="61">
        <v>11</v>
      </c>
      <c r="O111" s="66"/>
      <c r="P111" s="68">
        <f>P114</f>
        <v>96.5</v>
      </c>
    </row>
    <row r="112" spans="1:16" ht="15" customHeight="1">
      <c r="A112" s="75"/>
      <c r="B112" s="31">
        <v>1</v>
      </c>
      <c r="C112" s="41" t="s">
        <v>19</v>
      </c>
      <c r="D112" s="34">
        <v>4</v>
      </c>
      <c r="E112" s="41"/>
      <c r="F112" s="39">
        <v>7</v>
      </c>
      <c r="G112" s="42"/>
      <c r="H112" s="15" t="str">
        <f>H111</f>
        <v>MI</v>
      </c>
      <c r="I112" s="51" t="s">
        <v>347</v>
      </c>
      <c r="J112" s="58">
        <v>10.35</v>
      </c>
      <c r="K112" s="54" t="s">
        <v>347</v>
      </c>
      <c r="L112" s="58">
        <v>10.8</v>
      </c>
      <c r="M112" s="54" t="s">
        <v>347</v>
      </c>
      <c r="N112" s="62">
        <v>10.9</v>
      </c>
      <c r="O112" s="66"/>
      <c r="P112" s="69">
        <f>P114</f>
        <v>96.5</v>
      </c>
    </row>
    <row r="113" spans="1:16" ht="15" customHeight="1">
      <c r="A113" s="75"/>
      <c r="B113" s="32">
        <v>2</v>
      </c>
      <c r="C113" s="43" t="s">
        <v>20</v>
      </c>
      <c r="D113" s="35">
        <v>5</v>
      </c>
      <c r="E113" s="43"/>
      <c r="F113" s="40">
        <v>8</v>
      </c>
      <c r="G113" s="44"/>
      <c r="H113" s="15" t="str">
        <f>H111</f>
        <v>MI</v>
      </c>
      <c r="I113" s="52" t="s">
        <v>346</v>
      </c>
      <c r="J113" s="59">
        <v>10.95</v>
      </c>
      <c r="K113" s="55" t="s">
        <v>346</v>
      </c>
      <c r="L113" s="59">
        <v>11.1</v>
      </c>
      <c r="M113" s="55" t="s">
        <v>346</v>
      </c>
      <c r="N113" s="63">
        <v>10.5</v>
      </c>
      <c r="O113" s="66"/>
      <c r="P113" s="69">
        <f>P114</f>
        <v>96.5</v>
      </c>
    </row>
    <row r="114" spans="1:16" ht="16.5" thickBot="1">
      <c r="A114" s="76"/>
      <c r="B114" s="33">
        <v>3</v>
      </c>
      <c r="C114" s="37" t="s">
        <v>21</v>
      </c>
      <c r="D114" s="36">
        <v>6</v>
      </c>
      <c r="E114" s="37"/>
      <c r="F114" s="38">
        <v>9</v>
      </c>
      <c r="G114" s="45"/>
      <c r="H114" s="16" t="str">
        <f>H111</f>
        <v>MI</v>
      </c>
      <c r="I114" s="64"/>
      <c r="J114" s="60">
        <f>SUM(J111:J113)</f>
        <v>32.4</v>
      </c>
      <c r="K114" s="56"/>
      <c r="L114" s="60">
        <f>SUM(L111:L113)</f>
        <v>31.700000000000003</v>
      </c>
      <c r="M114" s="56"/>
      <c r="N114" s="60">
        <f>SUM(N111:N113)</f>
        <v>32.4</v>
      </c>
      <c r="O114" s="72"/>
      <c r="P114" s="70">
        <f>SUM(J114:N114)-O114</f>
        <v>96.5</v>
      </c>
    </row>
    <row r="115" spans="1:16" ht="15" customHeight="1">
      <c r="A115" s="74">
        <v>27</v>
      </c>
      <c r="B115" s="24" t="s">
        <v>100</v>
      </c>
      <c r="C115" s="46"/>
      <c r="D115" s="46"/>
      <c r="E115" s="46"/>
      <c r="F115" s="46"/>
      <c r="G115" s="47"/>
      <c r="H115" s="14" t="s">
        <v>213</v>
      </c>
      <c r="I115" s="50" t="s">
        <v>350</v>
      </c>
      <c r="J115" s="57">
        <v>9.55</v>
      </c>
      <c r="K115" s="53" t="s">
        <v>347</v>
      </c>
      <c r="L115" s="57">
        <v>11.05</v>
      </c>
      <c r="M115" s="53" t="s">
        <v>351</v>
      </c>
      <c r="N115" s="61">
        <v>11.1</v>
      </c>
      <c r="O115" s="66"/>
      <c r="P115" s="68">
        <f>P118</f>
        <v>96.45</v>
      </c>
    </row>
    <row r="116" spans="1:16" ht="15" customHeight="1">
      <c r="A116" s="75"/>
      <c r="B116" s="31">
        <v>1</v>
      </c>
      <c r="C116" s="41" t="s">
        <v>101</v>
      </c>
      <c r="D116" s="34">
        <v>4</v>
      </c>
      <c r="E116" s="41" t="s">
        <v>104</v>
      </c>
      <c r="F116" s="39">
        <v>7</v>
      </c>
      <c r="G116" s="42" t="s">
        <v>107</v>
      </c>
      <c r="H116" s="15" t="str">
        <f>H115</f>
        <v>MI</v>
      </c>
      <c r="I116" s="51" t="s">
        <v>353</v>
      </c>
      <c r="J116" s="58">
        <v>10</v>
      </c>
      <c r="K116" s="54" t="s">
        <v>352</v>
      </c>
      <c r="L116" s="58">
        <v>11.05</v>
      </c>
      <c r="M116" s="54" t="s">
        <v>350</v>
      </c>
      <c r="N116" s="62">
        <v>11</v>
      </c>
      <c r="O116" s="66"/>
      <c r="P116" s="69">
        <f>P118</f>
        <v>96.45</v>
      </c>
    </row>
    <row r="117" spans="1:16" ht="15" customHeight="1">
      <c r="A117" s="75"/>
      <c r="B117" s="32">
        <v>2</v>
      </c>
      <c r="C117" s="43" t="s">
        <v>102</v>
      </c>
      <c r="D117" s="35">
        <v>5</v>
      </c>
      <c r="E117" s="43" t="s">
        <v>105</v>
      </c>
      <c r="F117" s="40">
        <v>8</v>
      </c>
      <c r="G117" s="44" t="s">
        <v>108</v>
      </c>
      <c r="H117" s="15" t="str">
        <f>H115</f>
        <v>MI</v>
      </c>
      <c r="I117" s="52" t="s">
        <v>351</v>
      </c>
      <c r="J117" s="59">
        <v>10.4</v>
      </c>
      <c r="K117" s="55" t="s">
        <v>354</v>
      </c>
      <c r="L117" s="59">
        <v>11.2</v>
      </c>
      <c r="M117" s="55" t="s">
        <v>346</v>
      </c>
      <c r="N117" s="63">
        <v>11.1</v>
      </c>
      <c r="O117" s="66"/>
      <c r="P117" s="69">
        <f>P118</f>
        <v>96.45</v>
      </c>
    </row>
    <row r="118" spans="1:16" ht="16.5" thickBot="1">
      <c r="A118" s="76"/>
      <c r="B118" s="33">
        <v>3</v>
      </c>
      <c r="C118" s="37" t="s">
        <v>103</v>
      </c>
      <c r="D118" s="36">
        <v>6</v>
      </c>
      <c r="E118" s="37" t="s">
        <v>106</v>
      </c>
      <c r="F118" s="38">
        <v>9</v>
      </c>
      <c r="G118" s="45"/>
      <c r="H118" s="16" t="str">
        <f>H115</f>
        <v>MI</v>
      </c>
      <c r="I118" s="64"/>
      <c r="J118" s="60">
        <f>SUM(J115:J117)</f>
        <v>29.950000000000003</v>
      </c>
      <c r="K118" s="56"/>
      <c r="L118" s="60">
        <f>SUM(L115:L117)</f>
        <v>33.3</v>
      </c>
      <c r="M118" s="56"/>
      <c r="N118" s="60">
        <f>SUM(N115:N117)</f>
        <v>33.2</v>
      </c>
      <c r="O118" s="72"/>
      <c r="P118" s="70">
        <f>SUM(J118:N118)-O118</f>
        <v>96.45</v>
      </c>
    </row>
    <row r="119" spans="1:16" ht="15" customHeight="1">
      <c r="A119" s="74">
        <v>28</v>
      </c>
      <c r="B119" s="24" t="s">
        <v>155</v>
      </c>
      <c r="C119" s="46"/>
      <c r="D119" s="46"/>
      <c r="E119" s="46"/>
      <c r="F119" s="46"/>
      <c r="G119" s="47"/>
      <c r="H119" s="14" t="s">
        <v>213</v>
      </c>
      <c r="I119" s="50" t="s">
        <v>348</v>
      </c>
      <c r="J119" s="57">
        <v>11.2</v>
      </c>
      <c r="K119" s="53" t="s">
        <v>348</v>
      </c>
      <c r="L119" s="57">
        <v>10.15</v>
      </c>
      <c r="M119" s="53" t="s">
        <v>348</v>
      </c>
      <c r="N119" s="61">
        <v>10.9</v>
      </c>
      <c r="O119" s="66"/>
      <c r="P119" s="68">
        <f>P122</f>
        <v>96.3</v>
      </c>
    </row>
    <row r="120" spans="1:16" ht="15" customHeight="1">
      <c r="A120" s="75"/>
      <c r="B120" s="31">
        <v>2</v>
      </c>
      <c r="C120" s="41" t="s">
        <v>156</v>
      </c>
      <c r="D120" s="34">
        <v>6</v>
      </c>
      <c r="E120" s="41" t="s">
        <v>159</v>
      </c>
      <c r="F120" s="39">
        <v>7</v>
      </c>
      <c r="G120" s="42"/>
      <c r="H120" s="15" t="str">
        <f>H119</f>
        <v>MI</v>
      </c>
      <c r="I120" s="51" t="s">
        <v>351</v>
      </c>
      <c r="J120" s="58">
        <v>9.6</v>
      </c>
      <c r="K120" s="54" t="s">
        <v>346</v>
      </c>
      <c r="L120" s="58">
        <v>11.25</v>
      </c>
      <c r="M120" s="54" t="s">
        <v>347</v>
      </c>
      <c r="N120" s="62">
        <v>11</v>
      </c>
      <c r="O120" s="66"/>
      <c r="P120" s="69">
        <f>P122</f>
        <v>96.3</v>
      </c>
    </row>
    <row r="121" spans="1:16" ht="15" customHeight="1">
      <c r="A121" s="75"/>
      <c r="B121" s="32">
        <v>3</v>
      </c>
      <c r="C121" s="43" t="s">
        <v>157</v>
      </c>
      <c r="D121" s="35">
        <v>5</v>
      </c>
      <c r="E121" s="43" t="s">
        <v>160</v>
      </c>
      <c r="F121" s="40">
        <v>8</v>
      </c>
      <c r="G121" s="44"/>
      <c r="H121" s="15" t="str">
        <f>H119</f>
        <v>MI</v>
      </c>
      <c r="I121" s="52" t="s">
        <v>352</v>
      </c>
      <c r="J121" s="59">
        <v>10.3</v>
      </c>
      <c r="K121" s="55" t="s">
        <v>351</v>
      </c>
      <c r="L121" s="59">
        <v>11.1</v>
      </c>
      <c r="M121" s="55" t="s">
        <v>350</v>
      </c>
      <c r="N121" s="63">
        <v>10.8</v>
      </c>
      <c r="O121" s="66"/>
      <c r="P121" s="69">
        <f>P122</f>
        <v>96.3</v>
      </c>
    </row>
    <row r="122" spans="1:16" ht="16.5" thickBot="1">
      <c r="A122" s="76"/>
      <c r="B122" s="33">
        <v>4</v>
      </c>
      <c r="C122" s="37" t="s">
        <v>158</v>
      </c>
      <c r="D122" s="36">
        <v>1</v>
      </c>
      <c r="E122" s="37" t="s">
        <v>161</v>
      </c>
      <c r="F122" s="38">
        <v>9</v>
      </c>
      <c r="G122" s="45"/>
      <c r="H122" s="16" t="str">
        <f>H119</f>
        <v>MI</v>
      </c>
      <c r="I122" s="64"/>
      <c r="J122" s="60">
        <f>SUM(J119:J121)</f>
        <v>31.099999999999998</v>
      </c>
      <c r="K122" s="56"/>
      <c r="L122" s="60">
        <f>SUM(L119:L121)</f>
        <v>32.5</v>
      </c>
      <c r="M122" s="56"/>
      <c r="N122" s="60">
        <f>SUM(N119:N121)</f>
        <v>32.7</v>
      </c>
      <c r="O122" s="72"/>
      <c r="P122" s="70">
        <f>SUM(J122:N122)-O122</f>
        <v>96.3</v>
      </c>
    </row>
    <row r="123" spans="1:16" ht="15" customHeight="1">
      <c r="A123" s="74">
        <v>29</v>
      </c>
      <c r="B123" s="24" t="s">
        <v>162</v>
      </c>
      <c r="C123" s="46"/>
      <c r="D123" s="46"/>
      <c r="E123" s="46"/>
      <c r="F123" s="46"/>
      <c r="G123" s="47"/>
      <c r="H123" s="14" t="s">
        <v>213</v>
      </c>
      <c r="I123" s="50" t="s">
        <v>351</v>
      </c>
      <c r="J123" s="57">
        <v>10.4</v>
      </c>
      <c r="K123" s="53" t="s">
        <v>346</v>
      </c>
      <c r="L123" s="57">
        <v>11.05</v>
      </c>
      <c r="M123" s="53" t="s">
        <v>347</v>
      </c>
      <c r="N123" s="61">
        <v>10.8</v>
      </c>
      <c r="O123" s="66"/>
      <c r="P123" s="68">
        <f>P126</f>
        <v>96.25</v>
      </c>
    </row>
    <row r="124" spans="1:16" ht="15" customHeight="1">
      <c r="A124" s="75"/>
      <c r="B124" s="31">
        <v>4</v>
      </c>
      <c r="C124" s="41" t="s">
        <v>345</v>
      </c>
      <c r="D124" s="34">
        <v>3</v>
      </c>
      <c r="E124" s="41" t="s">
        <v>165</v>
      </c>
      <c r="F124" s="39">
        <v>7</v>
      </c>
      <c r="G124" s="42"/>
      <c r="H124" s="15" t="str">
        <f>H123</f>
        <v>MI</v>
      </c>
      <c r="I124" s="51" t="s">
        <v>346</v>
      </c>
      <c r="J124" s="58">
        <v>9.65</v>
      </c>
      <c r="K124" s="54" t="s">
        <v>347</v>
      </c>
      <c r="L124" s="58">
        <v>11.25</v>
      </c>
      <c r="M124" s="54" t="s">
        <v>351</v>
      </c>
      <c r="N124" s="62">
        <v>10.9</v>
      </c>
      <c r="O124" s="66"/>
      <c r="P124" s="69">
        <f>P126</f>
        <v>96.25</v>
      </c>
    </row>
    <row r="125" spans="1:16" ht="15" customHeight="1">
      <c r="A125" s="75"/>
      <c r="B125" s="32">
        <v>1</v>
      </c>
      <c r="C125" s="43" t="s">
        <v>163</v>
      </c>
      <c r="D125" s="35">
        <v>5</v>
      </c>
      <c r="E125" s="43"/>
      <c r="F125" s="40">
        <v>8</v>
      </c>
      <c r="G125" s="44"/>
      <c r="H125" s="15" t="str">
        <f>H123</f>
        <v>MI</v>
      </c>
      <c r="I125" s="52" t="s">
        <v>348</v>
      </c>
      <c r="J125" s="59">
        <v>10.4</v>
      </c>
      <c r="K125" s="55" t="s">
        <v>348</v>
      </c>
      <c r="L125" s="59">
        <v>10.7</v>
      </c>
      <c r="M125" s="55" t="s">
        <v>348</v>
      </c>
      <c r="N125" s="63">
        <v>11.1</v>
      </c>
      <c r="O125" s="66"/>
      <c r="P125" s="69">
        <f>P126</f>
        <v>96.25</v>
      </c>
    </row>
    <row r="126" spans="1:16" ht="16.5" thickBot="1">
      <c r="A126" s="76"/>
      <c r="B126" s="33">
        <v>2</v>
      </c>
      <c r="C126" s="37" t="s">
        <v>164</v>
      </c>
      <c r="D126" s="36">
        <v>6</v>
      </c>
      <c r="E126" s="37"/>
      <c r="F126" s="38">
        <v>9</v>
      </c>
      <c r="G126" s="45"/>
      <c r="H126" s="16" t="str">
        <f>H123</f>
        <v>MI</v>
      </c>
      <c r="I126" s="64"/>
      <c r="J126" s="60">
        <f>SUM(J123:J125)</f>
        <v>30.450000000000003</v>
      </c>
      <c r="K126" s="56"/>
      <c r="L126" s="60">
        <f>SUM(L123:L125)</f>
        <v>33</v>
      </c>
      <c r="M126" s="56"/>
      <c r="N126" s="60">
        <f>SUM(N123:N125)</f>
        <v>32.800000000000004</v>
      </c>
      <c r="O126" s="72"/>
      <c r="P126" s="70">
        <f>SUM(J126:N126)-O126</f>
        <v>96.25</v>
      </c>
    </row>
    <row r="127" spans="1:16" ht="15" customHeight="1">
      <c r="A127" s="74">
        <v>30</v>
      </c>
      <c r="B127" s="24" t="s">
        <v>137</v>
      </c>
      <c r="C127" s="46"/>
      <c r="D127" s="46"/>
      <c r="E127" s="46"/>
      <c r="F127" s="46"/>
      <c r="G127" s="47"/>
      <c r="H127" s="14" t="s">
        <v>244</v>
      </c>
      <c r="I127" s="50" t="s">
        <v>350</v>
      </c>
      <c r="J127" s="57">
        <v>10.8</v>
      </c>
      <c r="K127" s="53" t="s">
        <v>350</v>
      </c>
      <c r="L127" s="57">
        <v>11.1</v>
      </c>
      <c r="M127" s="53" t="s">
        <v>347</v>
      </c>
      <c r="N127" s="61">
        <v>11.1</v>
      </c>
      <c r="O127" s="66"/>
      <c r="P127" s="68">
        <f>P130</f>
        <v>95.65</v>
      </c>
    </row>
    <row r="128" spans="1:16" ht="15" customHeight="1">
      <c r="A128" s="75"/>
      <c r="B128" s="31">
        <v>1</v>
      </c>
      <c r="C128" s="41" t="s">
        <v>138</v>
      </c>
      <c r="D128" s="34">
        <v>3</v>
      </c>
      <c r="E128" s="41" t="s">
        <v>141</v>
      </c>
      <c r="F128" s="39">
        <v>7</v>
      </c>
      <c r="G128" s="42"/>
      <c r="H128" s="15" t="str">
        <f>H127</f>
        <v>CO</v>
      </c>
      <c r="I128" s="51" t="s">
        <v>351</v>
      </c>
      <c r="J128" s="58">
        <v>9.95</v>
      </c>
      <c r="K128" s="54" t="s">
        <v>352</v>
      </c>
      <c r="L128" s="58">
        <v>10.1</v>
      </c>
      <c r="M128" s="54" t="s">
        <v>352</v>
      </c>
      <c r="N128" s="62">
        <v>10.7</v>
      </c>
      <c r="O128" s="66"/>
      <c r="P128" s="69">
        <f>P130</f>
        <v>95.65</v>
      </c>
    </row>
    <row r="129" spans="1:16" ht="15" customHeight="1">
      <c r="A129" s="75"/>
      <c r="B129" s="32">
        <v>6</v>
      </c>
      <c r="C129" s="43" t="s">
        <v>139</v>
      </c>
      <c r="D129" s="35">
        <v>4</v>
      </c>
      <c r="E129" s="43" t="s">
        <v>142</v>
      </c>
      <c r="F129" s="40">
        <v>8</v>
      </c>
      <c r="G129" s="44"/>
      <c r="H129" s="15" t="str">
        <f>H127</f>
        <v>CO</v>
      </c>
      <c r="I129" s="52" t="s">
        <v>348</v>
      </c>
      <c r="J129" s="59">
        <v>10.75</v>
      </c>
      <c r="K129" s="55" t="s">
        <v>346</v>
      </c>
      <c r="L129" s="59">
        <v>10.55</v>
      </c>
      <c r="M129" s="55" t="s">
        <v>351</v>
      </c>
      <c r="N129" s="63">
        <v>10.6</v>
      </c>
      <c r="O129" s="66"/>
      <c r="P129" s="69">
        <f>P130</f>
        <v>95.65</v>
      </c>
    </row>
    <row r="130" spans="1:16" ht="16.5" thickBot="1">
      <c r="A130" s="76"/>
      <c r="B130" s="33">
        <v>2</v>
      </c>
      <c r="C130" s="37" t="s">
        <v>140</v>
      </c>
      <c r="D130" s="36">
        <v>5</v>
      </c>
      <c r="E130" s="37" t="s">
        <v>143</v>
      </c>
      <c r="F130" s="38">
        <v>9</v>
      </c>
      <c r="G130" s="45"/>
      <c r="H130" s="16" t="str">
        <f>H127</f>
        <v>CO</v>
      </c>
      <c r="I130" s="64"/>
      <c r="J130" s="60">
        <f>SUM(J127:J129)</f>
        <v>31.5</v>
      </c>
      <c r="K130" s="56"/>
      <c r="L130" s="60">
        <f>SUM(L127:L129)</f>
        <v>31.75</v>
      </c>
      <c r="M130" s="56"/>
      <c r="N130" s="60">
        <f>SUM(N127:N129)</f>
        <v>32.4</v>
      </c>
      <c r="O130" s="72"/>
      <c r="P130" s="70">
        <f>SUM(J130:N130)-O130</f>
        <v>95.65</v>
      </c>
    </row>
    <row r="131" spans="1:16" ht="15" customHeight="1">
      <c r="A131" s="74">
        <v>31</v>
      </c>
      <c r="B131" s="24" t="s">
        <v>28</v>
      </c>
      <c r="C131" s="46"/>
      <c r="D131" s="46"/>
      <c r="E131" s="46"/>
      <c r="F131" s="46"/>
      <c r="G131" s="47"/>
      <c r="H131" s="14" t="s">
        <v>212</v>
      </c>
      <c r="I131" s="50" t="s">
        <v>348</v>
      </c>
      <c r="J131" s="57">
        <v>9.85</v>
      </c>
      <c r="K131" s="53" t="s">
        <v>348</v>
      </c>
      <c r="L131" s="57">
        <v>10.7</v>
      </c>
      <c r="M131" s="53" t="s">
        <v>347</v>
      </c>
      <c r="N131" s="61">
        <v>11</v>
      </c>
      <c r="O131" s="66"/>
      <c r="P131" s="68">
        <f>P134</f>
        <v>95.25</v>
      </c>
    </row>
    <row r="132" spans="1:16" ht="15" customHeight="1">
      <c r="A132" s="75"/>
      <c r="B132" s="31">
        <v>5</v>
      </c>
      <c r="C132" s="41" t="s">
        <v>29</v>
      </c>
      <c r="D132" s="34">
        <v>4</v>
      </c>
      <c r="E132" s="41" t="s">
        <v>32</v>
      </c>
      <c r="F132" s="39">
        <v>7</v>
      </c>
      <c r="G132" s="42"/>
      <c r="H132" s="15" t="str">
        <f>H131</f>
        <v>PV</v>
      </c>
      <c r="I132" s="51" t="s">
        <v>347</v>
      </c>
      <c r="J132" s="58">
        <v>10.45</v>
      </c>
      <c r="K132" s="54" t="s">
        <v>347</v>
      </c>
      <c r="L132" s="58">
        <v>10.9</v>
      </c>
      <c r="M132" s="54" t="s">
        <v>346</v>
      </c>
      <c r="N132" s="62">
        <v>10.9</v>
      </c>
      <c r="O132" s="66"/>
      <c r="P132" s="69">
        <f>P134</f>
        <v>95.25</v>
      </c>
    </row>
    <row r="133" spans="1:16" ht="15" customHeight="1">
      <c r="A133" s="75"/>
      <c r="B133" s="32">
        <v>3</v>
      </c>
      <c r="C133" s="43" t="s">
        <v>30</v>
      </c>
      <c r="D133" s="35">
        <v>2</v>
      </c>
      <c r="E133" s="43" t="s">
        <v>33</v>
      </c>
      <c r="F133" s="40">
        <v>8</v>
      </c>
      <c r="G133" s="44"/>
      <c r="H133" s="15" t="str">
        <f>H131</f>
        <v>PV</v>
      </c>
      <c r="I133" s="52" t="s">
        <v>346</v>
      </c>
      <c r="J133" s="59">
        <v>10.75</v>
      </c>
      <c r="K133" s="55" t="s">
        <v>351</v>
      </c>
      <c r="L133" s="59">
        <v>9.8</v>
      </c>
      <c r="M133" s="55" t="s">
        <v>351</v>
      </c>
      <c r="N133" s="63">
        <v>10.9</v>
      </c>
      <c r="O133" s="66"/>
      <c r="P133" s="69">
        <f>P134</f>
        <v>95.25</v>
      </c>
    </row>
    <row r="134" spans="1:16" ht="16.5" thickBot="1">
      <c r="A134" s="76"/>
      <c r="B134" s="33">
        <v>1</v>
      </c>
      <c r="C134" s="37" t="s">
        <v>31</v>
      </c>
      <c r="D134" s="36">
        <v>6</v>
      </c>
      <c r="E134" s="37"/>
      <c r="F134" s="38">
        <v>9</v>
      </c>
      <c r="G134" s="45"/>
      <c r="H134" s="16" t="str">
        <f>H131</f>
        <v>PV</v>
      </c>
      <c r="I134" s="64"/>
      <c r="J134" s="60">
        <f>SUM(J131:J133)</f>
        <v>31.049999999999997</v>
      </c>
      <c r="K134" s="56"/>
      <c r="L134" s="60">
        <f>SUM(L131:L133)</f>
        <v>31.400000000000002</v>
      </c>
      <c r="M134" s="56"/>
      <c r="N134" s="60">
        <f>SUM(N131:N133)</f>
        <v>32.8</v>
      </c>
      <c r="O134" s="72"/>
      <c r="P134" s="70">
        <f>SUM(J134:N134)-O134</f>
        <v>95.25</v>
      </c>
    </row>
    <row r="135" spans="1:16" ht="15" customHeight="1">
      <c r="A135" s="74">
        <v>32</v>
      </c>
      <c r="B135" s="24" t="s">
        <v>119</v>
      </c>
      <c r="C135" s="46"/>
      <c r="D135" s="46"/>
      <c r="E135" s="46"/>
      <c r="F135" s="46"/>
      <c r="G135" s="47"/>
      <c r="H135" s="14" t="s">
        <v>244</v>
      </c>
      <c r="I135" s="50" t="s">
        <v>347</v>
      </c>
      <c r="J135" s="57">
        <v>10.6</v>
      </c>
      <c r="K135" s="53" t="s">
        <v>346</v>
      </c>
      <c r="L135" s="57">
        <v>10.3</v>
      </c>
      <c r="M135" s="53" t="s">
        <v>347</v>
      </c>
      <c r="N135" s="61">
        <v>10.4</v>
      </c>
      <c r="O135" s="66"/>
      <c r="P135" s="68">
        <f>P138</f>
        <v>95.15</v>
      </c>
    </row>
    <row r="136" spans="1:16" ht="15" customHeight="1">
      <c r="A136" s="75"/>
      <c r="B136" s="31">
        <v>3</v>
      </c>
      <c r="C136" s="41" t="s">
        <v>120</v>
      </c>
      <c r="D136" s="34">
        <v>1</v>
      </c>
      <c r="E136" s="41" t="s">
        <v>123</v>
      </c>
      <c r="F136" s="39">
        <v>7</v>
      </c>
      <c r="G136" s="42"/>
      <c r="H136" s="15" t="str">
        <f>H135</f>
        <v>CO</v>
      </c>
      <c r="I136" s="51" t="s">
        <v>348</v>
      </c>
      <c r="J136" s="58">
        <v>9.85</v>
      </c>
      <c r="K136" s="54" t="s">
        <v>348</v>
      </c>
      <c r="L136" s="58">
        <v>11.2</v>
      </c>
      <c r="M136" s="54" t="s">
        <v>348</v>
      </c>
      <c r="N136" s="62">
        <v>10.8</v>
      </c>
      <c r="O136" s="66"/>
      <c r="P136" s="69">
        <f>P138</f>
        <v>95.15</v>
      </c>
    </row>
    <row r="137" spans="1:16" ht="15" customHeight="1">
      <c r="A137" s="75"/>
      <c r="B137" s="32">
        <v>4</v>
      </c>
      <c r="C137" s="43" t="s">
        <v>121</v>
      </c>
      <c r="D137" s="35">
        <v>5</v>
      </c>
      <c r="E137" s="43"/>
      <c r="F137" s="40">
        <v>8</v>
      </c>
      <c r="G137" s="44"/>
      <c r="H137" s="15" t="str">
        <f>H135</f>
        <v>CO</v>
      </c>
      <c r="I137" s="52" t="s">
        <v>346</v>
      </c>
      <c r="J137" s="59">
        <v>10.7</v>
      </c>
      <c r="K137" s="55" t="s">
        <v>351</v>
      </c>
      <c r="L137" s="59">
        <v>10.5</v>
      </c>
      <c r="M137" s="55" t="s">
        <v>351</v>
      </c>
      <c r="N137" s="63">
        <v>10.8</v>
      </c>
      <c r="O137" s="66"/>
      <c r="P137" s="69">
        <f>P138</f>
        <v>95.15</v>
      </c>
    </row>
    <row r="138" spans="1:16" ht="16.5" thickBot="1">
      <c r="A138" s="76"/>
      <c r="B138" s="33">
        <v>2</v>
      </c>
      <c r="C138" s="37" t="s">
        <v>122</v>
      </c>
      <c r="D138" s="36">
        <v>6</v>
      </c>
      <c r="E138" s="37"/>
      <c r="F138" s="38">
        <v>9</v>
      </c>
      <c r="G138" s="45"/>
      <c r="H138" s="16" t="str">
        <f>H135</f>
        <v>CO</v>
      </c>
      <c r="I138" s="64"/>
      <c r="J138" s="60">
        <f>SUM(J135:J137)</f>
        <v>31.15</v>
      </c>
      <c r="K138" s="56"/>
      <c r="L138" s="60">
        <f>SUM(L135:L137)</f>
        <v>32</v>
      </c>
      <c r="M138" s="56"/>
      <c r="N138" s="60">
        <f>SUM(N135:N137)</f>
        <v>32</v>
      </c>
      <c r="O138" s="72"/>
      <c r="P138" s="70">
        <f>SUM(J138:N138)-O138</f>
        <v>95.15</v>
      </c>
    </row>
    <row r="139" spans="1:16" ht="15" customHeight="1">
      <c r="A139" s="74">
        <v>33</v>
      </c>
      <c r="B139" s="24" t="s">
        <v>118</v>
      </c>
      <c r="C139" s="46"/>
      <c r="D139" s="46"/>
      <c r="E139" s="46"/>
      <c r="F139" s="46"/>
      <c r="G139" s="47"/>
      <c r="H139" s="14" t="s">
        <v>244</v>
      </c>
      <c r="I139" s="50" t="s">
        <v>348</v>
      </c>
      <c r="J139" s="57">
        <v>9.8</v>
      </c>
      <c r="K139" s="53" t="s">
        <v>348</v>
      </c>
      <c r="L139" s="57">
        <v>10.8</v>
      </c>
      <c r="M139" s="53" t="s">
        <v>351</v>
      </c>
      <c r="N139" s="61">
        <v>10.4</v>
      </c>
      <c r="O139" s="66"/>
      <c r="P139" s="68">
        <f>P142</f>
        <v>94.7</v>
      </c>
    </row>
    <row r="140" spans="1:16" ht="15" customHeight="1">
      <c r="A140" s="75"/>
      <c r="B140" s="31">
        <v>3</v>
      </c>
      <c r="C140" s="41" t="s">
        <v>124</v>
      </c>
      <c r="D140" s="34">
        <v>1</v>
      </c>
      <c r="E140" s="41" t="s">
        <v>127</v>
      </c>
      <c r="F140" s="39">
        <v>7</v>
      </c>
      <c r="G140" s="42"/>
      <c r="H140" s="15" t="str">
        <f>H139</f>
        <v>CO</v>
      </c>
      <c r="I140" s="51" t="s">
        <v>351</v>
      </c>
      <c r="J140" s="58">
        <v>10.5</v>
      </c>
      <c r="K140" s="54" t="s">
        <v>347</v>
      </c>
      <c r="L140" s="58">
        <v>11.05</v>
      </c>
      <c r="M140" s="54" t="s">
        <v>347</v>
      </c>
      <c r="N140" s="62">
        <v>10.7</v>
      </c>
      <c r="O140" s="66"/>
      <c r="P140" s="69">
        <f>P142</f>
        <v>94.7</v>
      </c>
    </row>
    <row r="141" spans="1:16" ht="15" customHeight="1">
      <c r="A141" s="75"/>
      <c r="B141" s="32">
        <v>2</v>
      </c>
      <c r="C141" s="43" t="s">
        <v>125</v>
      </c>
      <c r="D141" s="35">
        <v>5</v>
      </c>
      <c r="E141" s="43"/>
      <c r="F141" s="40">
        <v>8</v>
      </c>
      <c r="G141" s="44"/>
      <c r="H141" s="15" t="str">
        <f>H139</f>
        <v>CO</v>
      </c>
      <c r="I141" s="52" t="s">
        <v>347</v>
      </c>
      <c r="J141" s="59">
        <v>9.85</v>
      </c>
      <c r="K141" s="55" t="s">
        <v>346</v>
      </c>
      <c r="L141" s="59">
        <v>11</v>
      </c>
      <c r="M141" s="55" t="s">
        <v>346</v>
      </c>
      <c r="N141" s="63">
        <v>10.6</v>
      </c>
      <c r="O141" s="66"/>
      <c r="P141" s="69">
        <f>P142</f>
        <v>94.7</v>
      </c>
    </row>
    <row r="142" spans="1:16" ht="16.5" thickBot="1">
      <c r="A142" s="76"/>
      <c r="B142" s="33">
        <v>4</v>
      </c>
      <c r="C142" s="37" t="s">
        <v>126</v>
      </c>
      <c r="D142" s="36">
        <v>6</v>
      </c>
      <c r="E142" s="37"/>
      <c r="F142" s="38">
        <v>9</v>
      </c>
      <c r="G142" s="45"/>
      <c r="H142" s="16" t="str">
        <f>H139</f>
        <v>CO</v>
      </c>
      <c r="I142" s="64"/>
      <c r="J142" s="60">
        <f>SUM(J139:J141)</f>
        <v>30.15</v>
      </c>
      <c r="K142" s="56"/>
      <c r="L142" s="60">
        <f>SUM(L139:L141)</f>
        <v>32.85</v>
      </c>
      <c r="M142" s="56"/>
      <c r="N142" s="60">
        <f>SUM(N139:N141)</f>
        <v>31.700000000000003</v>
      </c>
      <c r="O142" s="72"/>
      <c r="P142" s="70">
        <f>SUM(J142:N142)-O142</f>
        <v>94.7</v>
      </c>
    </row>
    <row r="143" spans="1:16" ht="15" customHeight="1">
      <c r="A143" s="74">
        <v>34</v>
      </c>
      <c r="B143" s="24" t="s">
        <v>144</v>
      </c>
      <c r="C143" s="46"/>
      <c r="D143" s="46"/>
      <c r="E143" s="46"/>
      <c r="F143" s="46"/>
      <c r="G143" s="47"/>
      <c r="H143" s="14" t="s">
        <v>14</v>
      </c>
      <c r="I143" s="50" t="s">
        <v>346</v>
      </c>
      <c r="J143" s="57">
        <v>10.6</v>
      </c>
      <c r="K143" s="53" t="s">
        <v>351</v>
      </c>
      <c r="L143" s="57">
        <v>10.6</v>
      </c>
      <c r="M143" s="53" t="s">
        <v>350</v>
      </c>
      <c r="N143" s="61">
        <v>10.6</v>
      </c>
      <c r="O143" s="66"/>
      <c r="P143" s="68">
        <f>P146</f>
        <v>94.15</v>
      </c>
    </row>
    <row r="144" spans="1:16" ht="15" customHeight="1">
      <c r="A144" s="75"/>
      <c r="B144" s="31">
        <v>4</v>
      </c>
      <c r="C144" s="41" t="s">
        <v>145</v>
      </c>
      <c r="D144" s="34">
        <v>6</v>
      </c>
      <c r="E144" s="41" t="s">
        <v>148</v>
      </c>
      <c r="F144" s="39">
        <v>7</v>
      </c>
      <c r="G144" s="42"/>
      <c r="H144" s="15" t="str">
        <f>H143</f>
        <v>MB</v>
      </c>
      <c r="I144" s="51" t="s">
        <v>348</v>
      </c>
      <c r="J144" s="58">
        <v>9.55</v>
      </c>
      <c r="K144" s="54" t="s">
        <v>346</v>
      </c>
      <c r="L144" s="58">
        <v>10.9</v>
      </c>
      <c r="M144" s="54" t="s">
        <v>352</v>
      </c>
      <c r="N144" s="62">
        <v>10.7</v>
      </c>
      <c r="O144" s="66"/>
      <c r="P144" s="69">
        <f>P146</f>
        <v>94.15</v>
      </c>
    </row>
    <row r="145" spans="1:16" ht="15" customHeight="1">
      <c r="A145" s="75"/>
      <c r="B145" s="32">
        <v>5</v>
      </c>
      <c r="C145" s="43" t="s">
        <v>146</v>
      </c>
      <c r="D145" s="35">
        <v>1</v>
      </c>
      <c r="E145" s="43" t="s">
        <v>149</v>
      </c>
      <c r="F145" s="40">
        <v>8</v>
      </c>
      <c r="G145" s="44"/>
      <c r="H145" s="15" t="str">
        <f>H143</f>
        <v>MB</v>
      </c>
      <c r="I145" s="52" t="s">
        <v>347</v>
      </c>
      <c r="J145" s="59">
        <v>9.8</v>
      </c>
      <c r="K145" s="55" t="s">
        <v>347</v>
      </c>
      <c r="L145" s="59">
        <v>10.7</v>
      </c>
      <c r="M145" s="55" t="s">
        <v>351</v>
      </c>
      <c r="N145" s="63">
        <v>10.7</v>
      </c>
      <c r="O145" s="66"/>
      <c r="P145" s="69">
        <f>P146</f>
        <v>94.15</v>
      </c>
    </row>
    <row r="146" spans="1:16" ht="16.5" thickBot="1">
      <c r="A146" s="76"/>
      <c r="B146" s="33">
        <v>2</v>
      </c>
      <c r="C146" s="37" t="s">
        <v>147</v>
      </c>
      <c r="D146" s="36">
        <v>3</v>
      </c>
      <c r="E146" s="37" t="s">
        <v>205</v>
      </c>
      <c r="F146" s="38">
        <v>9</v>
      </c>
      <c r="G146" s="45"/>
      <c r="H146" s="16" t="str">
        <f>H143</f>
        <v>MB</v>
      </c>
      <c r="I146" s="64"/>
      <c r="J146" s="60">
        <f>SUM(J143:J145)</f>
        <v>29.95</v>
      </c>
      <c r="K146" s="56"/>
      <c r="L146" s="60">
        <f>SUM(L143:L145)</f>
        <v>32.2</v>
      </c>
      <c r="M146" s="56"/>
      <c r="N146" s="60">
        <f>SUM(N143:N145)</f>
        <v>31.999999999999996</v>
      </c>
      <c r="O146" s="72"/>
      <c r="P146" s="70">
        <f>SUM(J146:N146)-O146</f>
        <v>94.15</v>
      </c>
    </row>
    <row r="147" spans="1:16" ht="15" customHeight="1">
      <c r="A147" s="74">
        <v>35</v>
      </c>
      <c r="B147" s="24" t="s">
        <v>41</v>
      </c>
      <c r="C147" s="46"/>
      <c r="D147" s="46"/>
      <c r="E147" s="46"/>
      <c r="F147" s="46"/>
      <c r="G147" s="47"/>
      <c r="H147" s="14" t="s">
        <v>235</v>
      </c>
      <c r="I147" s="50" t="s">
        <v>348</v>
      </c>
      <c r="J147" s="57">
        <v>9.75</v>
      </c>
      <c r="K147" s="53" t="s">
        <v>348</v>
      </c>
      <c r="L147" s="57">
        <v>10.7</v>
      </c>
      <c r="M147" s="53" t="s">
        <v>348</v>
      </c>
      <c r="N147" s="61">
        <v>10.2</v>
      </c>
      <c r="O147" s="66"/>
      <c r="P147" s="68">
        <f>P150</f>
        <v>92.95</v>
      </c>
    </row>
    <row r="148" spans="1:16" ht="15" customHeight="1">
      <c r="A148" s="75"/>
      <c r="B148" s="31">
        <v>3</v>
      </c>
      <c r="C148" s="41" t="s">
        <v>42</v>
      </c>
      <c r="D148" s="34">
        <v>4</v>
      </c>
      <c r="E148" s="41"/>
      <c r="F148" s="39">
        <v>7</v>
      </c>
      <c r="G148" s="42"/>
      <c r="H148" s="15" t="str">
        <f>H147</f>
        <v>VA</v>
      </c>
      <c r="I148" s="51" t="s">
        <v>347</v>
      </c>
      <c r="J148" s="58">
        <v>10.2</v>
      </c>
      <c r="K148" s="54" t="s">
        <v>347</v>
      </c>
      <c r="L148" s="58">
        <v>10.85</v>
      </c>
      <c r="M148" s="54" t="s">
        <v>347</v>
      </c>
      <c r="N148" s="62">
        <v>10.4</v>
      </c>
      <c r="O148" s="66"/>
      <c r="P148" s="69">
        <f>P150</f>
        <v>92.95</v>
      </c>
    </row>
    <row r="149" spans="1:16" ht="15" customHeight="1">
      <c r="A149" s="75"/>
      <c r="B149" s="32">
        <v>1</v>
      </c>
      <c r="C149" s="43" t="s">
        <v>43</v>
      </c>
      <c r="D149" s="35">
        <v>5</v>
      </c>
      <c r="E149" s="43"/>
      <c r="F149" s="40">
        <v>8</v>
      </c>
      <c r="G149" s="44"/>
      <c r="H149" s="15" t="str">
        <f>H147</f>
        <v>VA</v>
      </c>
      <c r="I149" s="52" t="s">
        <v>346</v>
      </c>
      <c r="J149" s="59">
        <v>9.95</v>
      </c>
      <c r="K149" s="55" t="s">
        <v>346</v>
      </c>
      <c r="L149" s="59">
        <v>10.6</v>
      </c>
      <c r="M149" s="55" t="s">
        <v>346</v>
      </c>
      <c r="N149" s="63">
        <v>10.3</v>
      </c>
      <c r="O149" s="66"/>
      <c r="P149" s="69">
        <f>P150</f>
        <v>92.95</v>
      </c>
    </row>
    <row r="150" spans="1:16" ht="16.5" thickBot="1">
      <c r="A150" s="76"/>
      <c r="B150" s="33">
        <v>2</v>
      </c>
      <c r="C150" s="37" t="s">
        <v>44</v>
      </c>
      <c r="D150" s="36">
        <v>6</v>
      </c>
      <c r="E150" s="37"/>
      <c r="F150" s="38">
        <v>9</v>
      </c>
      <c r="G150" s="45"/>
      <c r="H150" s="16" t="str">
        <f>H147</f>
        <v>VA</v>
      </c>
      <c r="I150" s="64"/>
      <c r="J150" s="60">
        <f>SUM(J147:J149)</f>
        <v>29.9</v>
      </c>
      <c r="K150" s="56"/>
      <c r="L150" s="60">
        <f>SUM(L147:L149)</f>
        <v>32.15</v>
      </c>
      <c r="M150" s="56"/>
      <c r="N150" s="60">
        <f>SUM(N147:N149)</f>
        <v>30.900000000000002</v>
      </c>
      <c r="O150" s="72"/>
      <c r="P150" s="70">
        <f>SUM(J150:N150)-O150</f>
        <v>92.95</v>
      </c>
    </row>
  </sheetData>
  <sheetProtection/>
  <mergeCells count="42">
    <mergeCell ref="A51:A54"/>
    <mergeCell ref="A83:A86"/>
    <mergeCell ref="A87:A90"/>
    <mergeCell ref="A7:P7"/>
    <mergeCell ref="A67:A70"/>
    <mergeCell ref="A71:A74"/>
    <mergeCell ref="A75:A78"/>
    <mergeCell ref="A79:A82"/>
    <mergeCell ref="A35:A38"/>
    <mergeCell ref="A39:A42"/>
    <mergeCell ref="A11:A14"/>
    <mergeCell ref="A15:A18"/>
    <mergeCell ref="A47:A50"/>
    <mergeCell ref="A19:A22"/>
    <mergeCell ref="A23:A26"/>
    <mergeCell ref="A27:A30"/>
    <mergeCell ref="A31:A34"/>
    <mergeCell ref="A43:A46"/>
    <mergeCell ref="A1:L1"/>
    <mergeCell ref="A2:L2"/>
    <mergeCell ref="I10:J10"/>
    <mergeCell ref="K10:L10"/>
    <mergeCell ref="M10:N10"/>
    <mergeCell ref="A91:A94"/>
    <mergeCell ref="A55:A58"/>
    <mergeCell ref="A59:A62"/>
    <mergeCell ref="A63:A66"/>
    <mergeCell ref="A8:P8"/>
    <mergeCell ref="A95:A98"/>
    <mergeCell ref="A99:A102"/>
    <mergeCell ref="A103:A106"/>
    <mergeCell ref="A107:A110"/>
    <mergeCell ref="A111:A114"/>
    <mergeCell ref="A115:A118"/>
    <mergeCell ref="A119:A122"/>
    <mergeCell ref="A139:A142"/>
    <mergeCell ref="A143:A146"/>
    <mergeCell ref="A147:A150"/>
    <mergeCell ref="A123:A126"/>
    <mergeCell ref="A127:A130"/>
    <mergeCell ref="A131:A134"/>
    <mergeCell ref="A135:A138"/>
  </mergeCells>
  <printOptions horizontalCentered="1"/>
  <pageMargins left="0" right="0" top="0.3937007874015748" bottom="0" header="1.1811023622047245" footer="0.5118110236220472"/>
  <pageSetup fitToHeight="7" horizontalDpi="300" verticalDpi="300" orientation="landscape" paperSize="9" scale="80" r:id="rId1"/>
  <rowBreaks count="4" manualBreakCount="4">
    <brk id="42" max="255" man="1"/>
    <brk id="74" max="255" man="1"/>
    <brk id="106" max="255" man="1"/>
    <brk id="1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Q134"/>
  <sheetViews>
    <sheetView showGridLines="0" zoomScale="70" zoomScaleNormal="70" zoomScalePageLayoutView="0" workbookViewId="0" topLeftCell="A1">
      <pane ySplit="10" topLeftCell="A71" activePane="bottomLeft" state="frozen"/>
      <selection pane="topLeft" activeCell="I11" sqref="I11"/>
      <selection pane="bottomLeft" activeCell="J13" sqref="J13"/>
    </sheetView>
  </sheetViews>
  <sheetFormatPr defaultColWidth="9.140625" defaultRowHeight="12.75"/>
  <cols>
    <col min="1" max="2" width="7.28125" style="7" customWidth="1"/>
    <col min="3" max="3" width="18.00390625" style="6" customWidth="1"/>
    <col min="4" max="4" width="5.7109375" style="6" customWidth="1"/>
    <col min="5" max="5" width="18.00390625" style="6" customWidth="1"/>
    <col min="6" max="6" width="4.57421875" style="6" customWidth="1"/>
    <col min="7" max="7" width="18.00390625" style="6" customWidth="1"/>
    <col min="8" max="8" width="8.00390625" style="6" customWidth="1"/>
    <col min="9" max="9" width="5.28125" style="6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4" width="15.7109375" style="1" customWidth="1"/>
    <col min="15" max="15" width="11.8515625" style="1" customWidth="1"/>
    <col min="16" max="16" width="17.140625" style="1" customWidth="1"/>
  </cols>
  <sheetData>
    <row r="1" spans="1:16" ht="25.5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7"/>
      <c r="N1"/>
      <c r="O1"/>
      <c r="P1"/>
    </row>
    <row r="2" spans="1:16" ht="25.5" customHeight="1">
      <c r="A2" s="78" t="s">
        <v>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8"/>
      <c r="N2"/>
      <c r="O2"/>
      <c r="P2"/>
    </row>
    <row r="3" spans="3:9" s="8" customFormat="1" ht="13.5" customHeight="1">
      <c r="C3" s="8" t="s">
        <v>7</v>
      </c>
      <c r="E3" s="12" t="str">
        <f>1f!E3</f>
        <v>ROBUR ET VIRTUS</v>
      </c>
      <c r="H3" s="12"/>
      <c r="I3" s="12"/>
    </row>
    <row r="4" spans="3:9" s="8" customFormat="1" ht="13.5" customHeight="1">
      <c r="C4" s="8" t="s">
        <v>3</v>
      </c>
      <c r="E4" s="12" t="str">
        <f>1f!E4</f>
        <v>Palazzetto scuole E. Fermi Villasanta</v>
      </c>
      <c r="H4" s="12"/>
      <c r="I4" s="12"/>
    </row>
    <row r="5" spans="3:9" s="8" customFormat="1" ht="13.5" customHeight="1">
      <c r="C5" s="8" t="s">
        <v>8</v>
      </c>
      <c r="E5" s="73">
        <f>1f!E5</f>
        <v>41769</v>
      </c>
      <c r="H5" s="9"/>
      <c r="I5" s="9"/>
    </row>
    <row r="6" spans="10:17" s="2" customFormat="1" ht="12.75">
      <c r="J6" s="10"/>
      <c r="K6" s="10"/>
      <c r="L6" s="9"/>
      <c r="M6" s="9"/>
      <c r="N6" s="3"/>
      <c r="O6" s="3"/>
      <c r="P6" s="4"/>
      <c r="Q6" s="4"/>
    </row>
    <row r="7" spans="1:17" s="5" customFormat="1" ht="27" customHeight="1">
      <c r="A7" s="84" t="s">
        <v>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13"/>
    </row>
    <row r="8" spans="1:17" s="5" customFormat="1" ht="27" customHeight="1">
      <c r="A8" s="84" t="s">
        <v>10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11"/>
    </row>
    <row r="9" spans="1:17" s="5" customFormat="1" ht="12.7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6" s="4" customFormat="1" ht="21" customHeight="1" thickBot="1">
      <c r="A10" s="20" t="s">
        <v>2</v>
      </c>
      <c r="B10" s="19" t="s">
        <v>1</v>
      </c>
      <c r="C10" s="22"/>
      <c r="D10" s="22"/>
      <c r="E10" s="22"/>
      <c r="F10" s="22"/>
      <c r="G10" s="23"/>
      <c r="H10" s="21" t="s">
        <v>13</v>
      </c>
      <c r="I10" s="79" t="s">
        <v>17</v>
      </c>
      <c r="J10" s="80"/>
      <c r="K10" s="81" t="s">
        <v>6</v>
      </c>
      <c r="L10" s="82"/>
      <c r="M10" s="83" t="s">
        <v>5</v>
      </c>
      <c r="N10" s="80"/>
      <c r="O10" s="65" t="s">
        <v>16</v>
      </c>
      <c r="P10" s="67" t="s">
        <v>0</v>
      </c>
    </row>
    <row r="11" spans="1:17" s="4" customFormat="1" ht="15" customHeight="1">
      <c r="A11" s="85">
        <v>1</v>
      </c>
      <c r="B11" s="24" t="s">
        <v>359</v>
      </c>
      <c r="C11" s="46"/>
      <c r="D11" s="46"/>
      <c r="E11" s="46"/>
      <c r="F11" s="46"/>
      <c r="G11" s="47"/>
      <c r="H11" s="28" t="s">
        <v>213</v>
      </c>
      <c r="I11" s="50" t="s">
        <v>348</v>
      </c>
      <c r="J11" s="57">
        <v>11.15</v>
      </c>
      <c r="K11" s="53" t="s">
        <v>348</v>
      </c>
      <c r="L11" s="57">
        <v>11.45</v>
      </c>
      <c r="M11" s="53" t="s">
        <v>348</v>
      </c>
      <c r="N11" s="61">
        <v>11.7</v>
      </c>
      <c r="O11" s="66"/>
      <c r="P11" s="68">
        <f>P14</f>
        <v>102.39999999999999</v>
      </c>
      <c r="Q11"/>
    </row>
    <row r="12" spans="1:17" s="4" customFormat="1" ht="15" customHeight="1">
      <c r="A12" s="86"/>
      <c r="B12" s="31">
        <v>1</v>
      </c>
      <c r="C12" s="41" t="s">
        <v>229</v>
      </c>
      <c r="D12" s="34">
        <v>4</v>
      </c>
      <c r="E12" s="41" t="s">
        <v>232</v>
      </c>
      <c r="F12" s="39">
        <v>7</v>
      </c>
      <c r="G12" s="42"/>
      <c r="H12" s="29" t="str">
        <f>H11</f>
        <v>MI</v>
      </c>
      <c r="I12" s="51" t="s">
        <v>347</v>
      </c>
      <c r="J12" s="58">
        <v>11.2</v>
      </c>
      <c r="K12" s="54" t="s">
        <v>347</v>
      </c>
      <c r="L12" s="58">
        <v>11.45</v>
      </c>
      <c r="M12" s="54" t="s">
        <v>347</v>
      </c>
      <c r="N12" s="62">
        <v>11.3</v>
      </c>
      <c r="O12" s="66"/>
      <c r="P12" s="69">
        <f>P14</f>
        <v>102.39999999999999</v>
      </c>
      <c r="Q12"/>
    </row>
    <row r="13" spans="1:17" s="4" customFormat="1" ht="15" customHeight="1">
      <c r="A13" s="86"/>
      <c r="B13" s="32">
        <v>2</v>
      </c>
      <c r="C13" s="43" t="s">
        <v>230</v>
      </c>
      <c r="D13" s="35">
        <v>5</v>
      </c>
      <c r="E13" s="43" t="s">
        <v>233</v>
      </c>
      <c r="F13" s="40">
        <v>8</v>
      </c>
      <c r="G13" s="44"/>
      <c r="H13" s="29" t="str">
        <f>H11</f>
        <v>MI</v>
      </c>
      <c r="I13" s="52" t="s">
        <v>351</v>
      </c>
      <c r="J13" s="59">
        <v>11.25</v>
      </c>
      <c r="K13" s="55" t="s">
        <v>346</v>
      </c>
      <c r="L13" s="59">
        <v>11.6</v>
      </c>
      <c r="M13" s="55" t="s">
        <v>350</v>
      </c>
      <c r="N13" s="63">
        <v>11.3</v>
      </c>
      <c r="O13" s="66"/>
      <c r="P13" s="69">
        <f>P14</f>
        <v>102.39999999999999</v>
      </c>
      <c r="Q13"/>
    </row>
    <row r="14" spans="1:17" s="4" customFormat="1" ht="15" customHeight="1" thickBot="1">
      <c r="A14" s="87"/>
      <c r="B14" s="33">
        <v>3</v>
      </c>
      <c r="C14" s="37" t="s">
        <v>231</v>
      </c>
      <c r="D14" s="36">
        <v>6</v>
      </c>
      <c r="E14" s="37"/>
      <c r="F14" s="38">
        <v>9</v>
      </c>
      <c r="G14" s="45"/>
      <c r="H14" s="30" t="str">
        <f>H11</f>
        <v>MI</v>
      </c>
      <c r="I14" s="64"/>
      <c r="J14" s="60">
        <f>SUM(J11:J13)</f>
        <v>33.6</v>
      </c>
      <c r="K14" s="56"/>
      <c r="L14" s="60">
        <f>SUM(L11:L13)</f>
        <v>34.5</v>
      </c>
      <c r="M14" s="56"/>
      <c r="N14" s="71">
        <f>SUM(N11:N13)</f>
        <v>34.3</v>
      </c>
      <c r="O14" s="72"/>
      <c r="P14" s="70">
        <f>SUM(J14:N14)-O14</f>
        <v>102.39999999999999</v>
      </c>
      <c r="Q14"/>
    </row>
    <row r="15" spans="1:16" ht="15" customHeight="1">
      <c r="A15" s="74">
        <v>2</v>
      </c>
      <c r="B15" s="24" t="s">
        <v>269</v>
      </c>
      <c r="C15" s="46"/>
      <c r="D15" s="46"/>
      <c r="E15" s="46"/>
      <c r="F15" s="46"/>
      <c r="G15" s="47"/>
      <c r="H15" s="27" t="s">
        <v>213</v>
      </c>
      <c r="I15" s="50" t="s">
        <v>348</v>
      </c>
      <c r="J15" s="57">
        <v>11</v>
      </c>
      <c r="K15" s="53" t="s">
        <v>346</v>
      </c>
      <c r="L15" s="57">
        <v>11.3</v>
      </c>
      <c r="M15" s="53" t="s">
        <v>348</v>
      </c>
      <c r="N15" s="61">
        <v>11.4</v>
      </c>
      <c r="O15" s="66"/>
      <c r="P15" s="68">
        <f>P18</f>
        <v>102.2</v>
      </c>
    </row>
    <row r="16" spans="1:16" ht="15" customHeight="1">
      <c r="A16" s="75"/>
      <c r="B16" s="31">
        <v>4</v>
      </c>
      <c r="C16" s="41" t="s">
        <v>270</v>
      </c>
      <c r="D16" s="34">
        <v>5</v>
      </c>
      <c r="E16" s="41" t="s">
        <v>273</v>
      </c>
      <c r="F16" s="39">
        <v>7</v>
      </c>
      <c r="G16" s="42"/>
      <c r="H16" s="15" t="str">
        <f>H15</f>
        <v>MI</v>
      </c>
      <c r="I16" s="51" t="s">
        <v>347</v>
      </c>
      <c r="J16" s="58">
        <v>11.15</v>
      </c>
      <c r="K16" s="54" t="s">
        <v>348</v>
      </c>
      <c r="L16" s="58">
        <v>11.5</v>
      </c>
      <c r="M16" s="54" t="s">
        <v>347</v>
      </c>
      <c r="N16" s="62">
        <v>11.6</v>
      </c>
      <c r="O16" s="66"/>
      <c r="P16" s="69">
        <f>P18</f>
        <v>102.2</v>
      </c>
    </row>
    <row r="17" spans="1:16" ht="15.75" customHeight="1">
      <c r="A17" s="75"/>
      <c r="B17" s="32">
        <v>3</v>
      </c>
      <c r="C17" s="43" t="s">
        <v>271</v>
      </c>
      <c r="D17" s="35">
        <v>2</v>
      </c>
      <c r="E17" s="43" t="s">
        <v>274</v>
      </c>
      <c r="F17" s="40">
        <v>8</v>
      </c>
      <c r="G17" s="44"/>
      <c r="H17" s="15" t="str">
        <f>H15</f>
        <v>MI</v>
      </c>
      <c r="I17" s="52" t="s">
        <v>351</v>
      </c>
      <c r="J17" s="59">
        <v>11.25</v>
      </c>
      <c r="K17" s="55" t="s">
        <v>347</v>
      </c>
      <c r="L17" s="59">
        <v>11.3</v>
      </c>
      <c r="M17" s="55" t="s">
        <v>350</v>
      </c>
      <c r="N17" s="63">
        <v>11.7</v>
      </c>
      <c r="O17" s="66"/>
      <c r="P17" s="69">
        <f>P18</f>
        <v>102.2</v>
      </c>
    </row>
    <row r="18" spans="1:16" ht="16.5" thickBot="1">
      <c r="A18" s="76"/>
      <c r="B18" s="33">
        <v>1</v>
      </c>
      <c r="C18" s="37" t="s">
        <v>272</v>
      </c>
      <c r="D18" s="36">
        <v>6</v>
      </c>
      <c r="E18" s="37"/>
      <c r="F18" s="38">
        <v>9</v>
      </c>
      <c r="G18" s="45"/>
      <c r="H18" s="16" t="str">
        <f>H15</f>
        <v>MI</v>
      </c>
      <c r="I18" s="64"/>
      <c r="J18" s="60">
        <f>SUM(J15:J17)</f>
        <v>33.4</v>
      </c>
      <c r="K18" s="56"/>
      <c r="L18" s="60">
        <f>SUM(L15:L17)</f>
        <v>34.1</v>
      </c>
      <c r="M18" s="56"/>
      <c r="N18" s="60">
        <f>SUM(N15:N17)</f>
        <v>34.7</v>
      </c>
      <c r="O18" s="72"/>
      <c r="P18" s="70">
        <f>SUM(J18:N18)-O18</f>
        <v>102.2</v>
      </c>
    </row>
    <row r="19" spans="1:16" ht="15">
      <c r="A19" s="74">
        <v>3</v>
      </c>
      <c r="B19" s="24" t="s">
        <v>200</v>
      </c>
      <c r="C19" s="46"/>
      <c r="D19" s="46"/>
      <c r="E19" s="46"/>
      <c r="F19" s="46"/>
      <c r="G19" s="47"/>
      <c r="H19" s="14" t="s">
        <v>213</v>
      </c>
      <c r="I19" s="50" t="s">
        <v>348</v>
      </c>
      <c r="J19" s="57">
        <v>10.65</v>
      </c>
      <c r="K19" s="53" t="s">
        <v>346</v>
      </c>
      <c r="L19" s="57">
        <v>11.3</v>
      </c>
      <c r="M19" s="53" t="s">
        <v>348</v>
      </c>
      <c r="N19" s="61">
        <v>11.3</v>
      </c>
      <c r="O19" s="66"/>
      <c r="P19" s="68">
        <f>P22</f>
        <v>102.10000000000001</v>
      </c>
    </row>
    <row r="20" spans="1:16" ht="15">
      <c r="A20" s="75"/>
      <c r="B20" s="31">
        <v>4</v>
      </c>
      <c r="C20" s="41" t="s">
        <v>305</v>
      </c>
      <c r="D20" s="34">
        <v>1</v>
      </c>
      <c r="E20" s="41" t="s">
        <v>308</v>
      </c>
      <c r="F20" s="39">
        <v>7</v>
      </c>
      <c r="G20" s="42"/>
      <c r="H20" s="15" t="str">
        <f>H19</f>
        <v>MI</v>
      </c>
      <c r="I20" s="51" t="s">
        <v>347</v>
      </c>
      <c r="J20" s="58">
        <v>11.55</v>
      </c>
      <c r="K20" s="54" t="s">
        <v>347</v>
      </c>
      <c r="L20" s="58">
        <v>11.4</v>
      </c>
      <c r="M20" s="54" t="s">
        <v>351</v>
      </c>
      <c r="N20" s="62">
        <v>11.3</v>
      </c>
      <c r="O20" s="66"/>
      <c r="P20" s="69">
        <f>P22</f>
        <v>102.10000000000001</v>
      </c>
    </row>
    <row r="21" spans="1:16" ht="15">
      <c r="A21" s="75"/>
      <c r="B21" s="32">
        <v>2</v>
      </c>
      <c r="C21" s="43" t="s">
        <v>306</v>
      </c>
      <c r="D21" s="35">
        <v>5</v>
      </c>
      <c r="E21" s="43"/>
      <c r="F21" s="40">
        <v>8</v>
      </c>
      <c r="G21" s="44"/>
      <c r="H21" s="15" t="str">
        <f>H19</f>
        <v>MI</v>
      </c>
      <c r="I21" s="52" t="s">
        <v>351</v>
      </c>
      <c r="J21" s="59">
        <v>11.45</v>
      </c>
      <c r="K21" s="55" t="s">
        <v>348</v>
      </c>
      <c r="L21" s="59">
        <v>11.55</v>
      </c>
      <c r="M21" s="55" t="s">
        <v>346</v>
      </c>
      <c r="N21" s="63">
        <v>11.6</v>
      </c>
      <c r="O21" s="66"/>
      <c r="P21" s="69">
        <f>P22</f>
        <v>102.10000000000001</v>
      </c>
    </row>
    <row r="22" spans="1:16" ht="16.5" thickBot="1">
      <c r="A22" s="76"/>
      <c r="B22" s="33">
        <v>3</v>
      </c>
      <c r="C22" s="37" t="s">
        <v>307</v>
      </c>
      <c r="D22" s="36">
        <v>6</v>
      </c>
      <c r="E22" s="37"/>
      <c r="F22" s="38">
        <v>9</v>
      </c>
      <c r="G22" s="45"/>
      <c r="H22" s="16" t="str">
        <f>H19</f>
        <v>MI</v>
      </c>
      <c r="I22" s="64"/>
      <c r="J22" s="60">
        <f>SUM(J19:J21)</f>
        <v>33.650000000000006</v>
      </c>
      <c r="K22" s="56"/>
      <c r="L22" s="60">
        <f>SUM(L19:L21)</f>
        <v>34.25</v>
      </c>
      <c r="M22" s="56"/>
      <c r="N22" s="60">
        <f>SUM(N19:N21)</f>
        <v>34.2</v>
      </c>
      <c r="O22" s="72"/>
      <c r="P22" s="70">
        <f>SUM(J22:N22)-O22</f>
        <v>102.10000000000001</v>
      </c>
    </row>
    <row r="23" spans="1:16" ht="15">
      <c r="A23" s="74">
        <v>4</v>
      </c>
      <c r="B23" s="24" t="s">
        <v>280</v>
      </c>
      <c r="C23" s="46"/>
      <c r="D23" s="46"/>
      <c r="E23" s="46"/>
      <c r="F23" s="46"/>
      <c r="G23" s="47"/>
      <c r="H23" s="14" t="s">
        <v>213</v>
      </c>
      <c r="I23" s="50" t="s">
        <v>347</v>
      </c>
      <c r="J23" s="57">
        <v>10.85</v>
      </c>
      <c r="K23" s="53" t="s">
        <v>348</v>
      </c>
      <c r="L23" s="57">
        <v>11.3</v>
      </c>
      <c r="M23" s="53" t="s">
        <v>347</v>
      </c>
      <c r="N23" s="61">
        <v>11.2</v>
      </c>
      <c r="O23" s="66"/>
      <c r="P23" s="68">
        <f>P26</f>
        <v>101.9</v>
      </c>
    </row>
    <row r="24" spans="1:16" ht="15">
      <c r="A24" s="75"/>
      <c r="B24" s="31">
        <v>2</v>
      </c>
      <c r="C24" s="41" t="s">
        <v>282</v>
      </c>
      <c r="D24" s="34">
        <v>4</v>
      </c>
      <c r="E24" s="41"/>
      <c r="F24" s="39">
        <v>7</v>
      </c>
      <c r="G24" s="42"/>
      <c r="H24" s="15" t="str">
        <f>H23</f>
        <v>MI</v>
      </c>
      <c r="I24" s="51" t="s">
        <v>346</v>
      </c>
      <c r="J24" s="58">
        <v>11.3</v>
      </c>
      <c r="K24" s="54" t="s">
        <v>347</v>
      </c>
      <c r="L24" s="58">
        <v>11.4</v>
      </c>
      <c r="M24" s="54" t="s">
        <v>348</v>
      </c>
      <c r="N24" s="62">
        <v>11.4</v>
      </c>
      <c r="O24" s="66"/>
      <c r="P24" s="69">
        <f>P26</f>
        <v>101.9</v>
      </c>
    </row>
    <row r="25" spans="1:16" ht="15">
      <c r="A25" s="75"/>
      <c r="B25" s="32">
        <v>1</v>
      </c>
      <c r="C25" s="43" t="s">
        <v>281</v>
      </c>
      <c r="D25" s="35">
        <v>5</v>
      </c>
      <c r="E25" s="43"/>
      <c r="F25" s="40">
        <v>8</v>
      </c>
      <c r="G25" s="44"/>
      <c r="H25" s="15" t="str">
        <f>H23</f>
        <v>MI</v>
      </c>
      <c r="I25" s="52" t="s">
        <v>348</v>
      </c>
      <c r="J25" s="59">
        <v>11.6</v>
      </c>
      <c r="K25" s="55" t="s">
        <v>346</v>
      </c>
      <c r="L25" s="59">
        <v>11.25</v>
      </c>
      <c r="M25" s="55" t="s">
        <v>346</v>
      </c>
      <c r="N25" s="63">
        <v>11.6</v>
      </c>
      <c r="O25" s="66"/>
      <c r="P25" s="69">
        <f>P26</f>
        <v>101.9</v>
      </c>
    </row>
    <row r="26" spans="1:16" ht="16.5" thickBot="1">
      <c r="A26" s="76"/>
      <c r="B26" s="33">
        <v>3</v>
      </c>
      <c r="C26" s="37" t="s">
        <v>283</v>
      </c>
      <c r="D26" s="36">
        <v>6</v>
      </c>
      <c r="E26" s="37"/>
      <c r="F26" s="38">
        <v>9</v>
      </c>
      <c r="G26" s="45"/>
      <c r="H26" s="16" t="str">
        <f>H23</f>
        <v>MI</v>
      </c>
      <c r="I26" s="64"/>
      <c r="J26" s="60">
        <f>SUM(J23:J25)</f>
        <v>33.75</v>
      </c>
      <c r="K26" s="56"/>
      <c r="L26" s="60">
        <f>SUM(L23:L25)</f>
        <v>33.95</v>
      </c>
      <c r="M26" s="56"/>
      <c r="N26" s="60">
        <f>SUM(N23:N25)</f>
        <v>34.2</v>
      </c>
      <c r="O26" s="72"/>
      <c r="P26" s="70">
        <f>SUM(J26:N26)-O26</f>
        <v>101.9</v>
      </c>
    </row>
    <row r="27" spans="1:16" ht="15">
      <c r="A27" s="74">
        <v>5</v>
      </c>
      <c r="B27" s="24" t="s">
        <v>137</v>
      </c>
      <c r="C27" s="46"/>
      <c r="D27" s="46"/>
      <c r="E27" s="46"/>
      <c r="F27" s="46"/>
      <c r="G27" s="47"/>
      <c r="H27" s="14" t="s">
        <v>244</v>
      </c>
      <c r="I27" s="50" t="s">
        <v>347</v>
      </c>
      <c r="J27" s="57">
        <v>11.4</v>
      </c>
      <c r="K27" s="53" t="s">
        <v>348</v>
      </c>
      <c r="L27" s="57">
        <v>11.55</v>
      </c>
      <c r="M27" s="53" t="s">
        <v>347</v>
      </c>
      <c r="N27" s="61">
        <v>11.3</v>
      </c>
      <c r="O27" s="66"/>
      <c r="P27" s="68">
        <f>P30</f>
        <v>100.64999999999999</v>
      </c>
    </row>
    <row r="28" spans="1:16" ht="15">
      <c r="A28" s="75"/>
      <c r="B28" s="31">
        <v>1</v>
      </c>
      <c r="C28" s="41" t="s">
        <v>245</v>
      </c>
      <c r="D28" s="34">
        <v>2</v>
      </c>
      <c r="E28" s="41" t="s">
        <v>248</v>
      </c>
      <c r="F28" s="39">
        <v>7</v>
      </c>
      <c r="G28" s="42"/>
      <c r="H28" s="15" t="str">
        <f>H27</f>
        <v>CO</v>
      </c>
      <c r="I28" s="51" t="s">
        <v>348</v>
      </c>
      <c r="J28" s="58">
        <v>10.45</v>
      </c>
      <c r="K28" s="54" t="s">
        <v>351</v>
      </c>
      <c r="L28" s="58">
        <v>11.5</v>
      </c>
      <c r="M28" s="54" t="s">
        <v>351</v>
      </c>
      <c r="N28" s="62">
        <v>11.2</v>
      </c>
      <c r="O28" s="66"/>
      <c r="P28" s="69">
        <f>P30</f>
        <v>100.64999999999999</v>
      </c>
    </row>
    <row r="29" spans="1:16" ht="15">
      <c r="A29" s="75"/>
      <c r="B29" s="32">
        <v>5</v>
      </c>
      <c r="C29" s="43" t="s">
        <v>246</v>
      </c>
      <c r="D29" s="35">
        <v>4</v>
      </c>
      <c r="E29" s="43" t="s">
        <v>249</v>
      </c>
      <c r="F29" s="40">
        <v>8</v>
      </c>
      <c r="G29" s="44"/>
      <c r="H29" s="15" t="str">
        <f>H27</f>
        <v>CO</v>
      </c>
      <c r="I29" s="52" t="s">
        <v>346</v>
      </c>
      <c r="J29" s="59">
        <v>10.7</v>
      </c>
      <c r="K29" s="55" t="s">
        <v>350</v>
      </c>
      <c r="L29" s="59">
        <v>11.35</v>
      </c>
      <c r="M29" s="55" t="s">
        <v>350</v>
      </c>
      <c r="N29" s="63">
        <v>11.2</v>
      </c>
      <c r="O29" s="66"/>
      <c r="P29" s="69">
        <f>P30</f>
        <v>100.64999999999999</v>
      </c>
    </row>
    <row r="30" spans="1:16" ht="16.5" thickBot="1">
      <c r="A30" s="76"/>
      <c r="B30" s="33">
        <v>3</v>
      </c>
      <c r="C30" s="37" t="s">
        <v>247</v>
      </c>
      <c r="D30" s="36">
        <v>6</v>
      </c>
      <c r="E30" s="37"/>
      <c r="F30" s="38">
        <v>9</v>
      </c>
      <c r="G30" s="45"/>
      <c r="H30" s="16" t="str">
        <f>H27</f>
        <v>CO</v>
      </c>
      <c r="I30" s="64"/>
      <c r="J30" s="60">
        <f>SUM(J27:J29)</f>
        <v>32.55</v>
      </c>
      <c r="K30" s="56"/>
      <c r="L30" s="60">
        <f>SUM(L27:L29)</f>
        <v>34.4</v>
      </c>
      <c r="M30" s="56"/>
      <c r="N30" s="60">
        <f>SUM(N27:N29)</f>
        <v>33.7</v>
      </c>
      <c r="O30" s="72"/>
      <c r="P30" s="70">
        <f>SUM(J30:N30)-O30</f>
        <v>100.64999999999999</v>
      </c>
    </row>
    <row r="31" spans="1:16" ht="15">
      <c r="A31" s="74">
        <v>6</v>
      </c>
      <c r="B31" s="24" t="s">
        <v>45</v>
      </c>
      <c r="C31" s="46"/>
      <c r="D31" s="46"/>
      <c r="E31" s="46"/>
      <c r="F31" s="46"/>
      <c r="G31" s="47"/>
      <c r="H31" s="14" t="s">
        <v>213</v>
      </c>
      <c r="I31" s="50" t="s">
        <v>348</v>
      </c>
      <c r="J31" s="57">
        <v>11.05</v>
      </c>
      <c r="K31" s="53" t="s">
        <v>346</v>
      </c>
      <c r="L31" s="57">
        <v>11.5</v>
      </c>
      <c r="M31" s="53" t="s">
        <v>351</v>
      </c>
      <c r="N31" s="61">
        <v>11</v>
      </c>
      <c r="O31" s="66"/>
      <c r="P31" s="68">
        <f>P34</f>
        <v>100.60000000000001</v>
      </c>
    </row>
    <row r="32" spans="1:16" ht="15">
      <c r="A32" s="75"/>
      <c r="B32" s="31">
        <v>1</v>
      </c>
      <c r="C32" s="41" t="s">
        <v>214</v>
      </c>
      <c r="D32" s="34">
        <v>6</v>
      </c>
      <c r="E32" s="41" t="s">
        <v>217</v>
      </c>
      <c r="F32" s="39">
        <v>7</v>
      </c>
      <c r="G32" s="42"/>
      <c r="H32" s="15" t="str">
        <f>H31</f>
        <v>MI</v>
      </c>
      <c r="I32" s="51" t="s">
        <v>347</v>
      </c>
      <c r="J32" s="58">
        <v>11.25</v>
      </c>
      <c r="K32" s="54" t="s">
        <v>352</v>
      </c>
      <c r="L32" s="58">
        <v>11</v>
      </c>
      <c r="M32" s="54" t="s">
        <v>347</v>
      </c>
      <c r="N32" s="62">
        <v>11.3</v>
      </c>
      <c r="O32" s="66"/>
      <c r="P32" s="69">
        <f>P34</f>
        <v>100.60000000000001</v>
      </c>
    </row>
    <row r="33" spans="1:16" ht="15">
      <c r="A33" s="75"/>
      <c r="B33" s="32">
        <v>5</v>
      </c>
      <c r="C33" s="43" t="s">
        <v>215</v>
      </c>
      <c r="D33" s="35">
        <v>3</v>
      </c>
      <c r="E33" s="43" t="s">
        <v>364</v>
      </c>
      <c r="F33" s="40">
        <v>8</v>
      </c>
      <c r="G33" s="44"/>
      <c r="H33" s="15" t="str">
        <f>H31</f>
        <v>MI</v>
      </c>
      <c r="I33" s="52" t="s">
        <v>351</v>
      </c>
      <c r="J33" s="59">
        <v>10.7</v>
      </c>
      <c r="K33" s="55" t="s">
        <v>351</v>
      </c>
      <c r="L33" s="59">
        <v>11.4</v>
      </c>
      <c r="M33" s="55" t="s">
        <v>350</v>
      </c>
      <c r="N33" s="63">
        <v>11.4</v>
      </c>
      <c r="O33" s="66"/>
      <c r="P33" s="69">
        <f>P34</f>
        <v>100.60000000000001</v>
      </c>
    </row>
    <row r="34" spans="1:16" ht="16.5" thickBot="1">
      <c r="A34" s="76"/>
      <c r="B34" s="33">
        <v>2</v>
      </c>
      <c r="C34" s="37" t="s">
        <v>216</v>
      </c>
      <c r="D34" s="36">
        <v>4</v>
      </c>
      <c r="E34" s="37" t="s">
        <v>218</v>
      </c>
      <c r="F34" s="38">
        <v>9</v>
      </c>
      <c r="G34" s="45"/>
      <c r="H34" s="16" t="str">
        <f>H31</f>
        <v>MI</v>
      </c>
      <c r="I34" s="64"/>
      <c r="J34" s="60">
        <f>SUM(J31:J33)</f>
        <v>33</v>
      </c>
      <c r="K34" s="56"/>
      <c r="L34" s="60">
        <f>SUM(L31:L33)</f>
        <v>33.9</v>
      </c>
      <c r="M34" s="56"/>
      <c r="N34" s="60">
        <f>SUM(N31:N33)</f>
        <v>33.7</v>
      </c>
      <c r="O34" s="72"/>
      <c r="P34" s="70">
        <f>SUM(J34:N34)-O34</f>
        <v>100.60000000000001</v>
      </c>
    </row>
    <row r="35" spans="1:16" ht="15">
      <c r="A35" s="74">
        <v>7</v>
      </c>
      <c r="B35" s="24" t="s">
        <v>358</v>
      </c>
      <c r="C35" s="46"/>
      <c r="D35" s="46"/>
      <c r="E35" s="46"/>
      <c r="F35" s="46"/>
      <c r="G35" s="47"/>
      <c r="H35" s="14" t="s">
        <v>212</v>
      </c>
      <c r="I35" s="50" t="s">
        <v>351</v>
      </c>
      <c r="J35" s="57">
        <v>10.95</v>
      </c>
      <c r="K35" s="53" t="s">
        <v>347</v>
      </c>
      <c r="L35" s="57">
        <v>11.15</v>
      </c>
      <c r="M35" s="53" t="s">
        <v>347</v>
      </c>
      <c r="N35" s="61">
        <v>11</v>
      </c>
      <c r="O35" s="66"/>
      <c r="P35" s="68">
        <f>P38</f>
        <v>100</v>
      </c>
    </row>
    <row r="36" spans="1:16" ht="15">
      <c r="A36" s="75"/>
      <c r="B36" s="31">
        <v>1</v>
      </c>
      <c r="C36" s="41" t="s">
        <v>255</v>
      </c>
      <c r="D36" s="34">
        <v>4</v>
      </c>
      <c r="E36" s="41" t="s">
        <v>258</v>
      </c>
      <c r="F36" s="39">
        <v>7</v>
      </c>
      <c r="G36" s="42"/>
      <c r="H36" s="15" t="str">
        <f>H35</f>
        <v>PV</v>
      </c>
      <c r="I36" s="51" t="s">
        <v>350</v>
      </c>
      <c r="J36" s="58">
        <v>10.95</v>
      </c>
      <c r="K36" s="54" t="s">
        <v>348</v>
      </c>
      <c r="L36" s="58">
        <v>11.3</v>
      </c>
      <c r="M36" s="54" t="s">
        <v>351</v>
      </c>
      <c r="N36" s="62">
        <v>11.2</v>
      </c>
      <c r="O36" s="66"/>
      <c r="P36" s="69">
        <f>P38</f>
        <v>100</v>
      </c>
    </row>
    <row r="37" spans="1:16" ht="15">
      <c r="A37" s="75"/>
      <c r="B37" s="32">
        <v>2</v>
      </c>
      <c r="C37" s="43" t="s">
        <v>256</v>
      </c>
      <c r="D37" s="35">
        <v>5</v>
      </c>
      <c r="E37" s="43" t="s">
        <v>259</v>
      </c>
      <c r="F37" s="40">
        <v>8</v>
      </c>
      <c r="G37" s="44"/>
      <c r="H37" s="15" t="str">
        <f>H35</f>
        <v>PV</v>
      </c>
      <c r="I37" s="52" t="s">
        <v>348</v>
      </c>
      <c r="J37" s="59">
        <v>10.9</v>
      </c>
      <c r="K37" s="55" t="s">
        <v>350</v>
      </c>
      <c r="L37" s="59">
        <v>11.35</v>
      </c>
      <c r="M37" s="55" t="s">
        <v>348</v>
      </c>
      <c r="N37" s="63">
        <v>11.2</v>
      </c>
      <c r="O37" s="66"/>
      <c r="P37" s="69">
        <f>P38</f>
        <v>100</v>
      </c>
    </row>
    <row r="38" spans="1:16" ht="16.5" thickBot="1">
      <c r="A38" s="76"/>
      <c r="B38" s="33">
        <v>3</v>
      </c>
      <c r="C38" s="37" t="s">
        <v>257</v>
      </c>
      <c r="D38" s="36">
        <v>6</v>
      </c>
      <c r="E38" s="37"/>
      <c r="F38" s="38">
        <v>9</v>
      </c>
      <c r="G38" s="45"/>
      <c r="H38" s="16" t="str">
        <f>H35</f>
        <v>PV</v>
      </c>
      <c r="I38" s="64"/>
      <c r="J38" s="60">
        <f>SUM(J35:J37)</f>
        <v>32.8</v>
      </c>
      <c r="K38" s="56"/>
      <c r="L38" s="60">
        <f>SUM(L35:L37)</f>
        <v>33.800000000000004</v>
      </c>
      <c r="M38" s="56"/>
      <c r="N38" s="60">
        <f>SUM(N35:N37)</f>
        <v>33.4</v>
      </c>
      <c r="O38" s="72"/>
      <c r="P38" s="70">
        <f>SUM(J38:N38)-O38</f>
        <v>100</v>
      </c>
    </row>
    <row r="39" spans="1:16" ht="15">
      <c r="A39" s="74">
        <v>8</v>
      </c>
      <c r="B39" s="24" t="s">
        <v>290</v>
      </c>
      <c r="C39" s="46"/>
      <c r="D39" s="46"/>
      <c r="E39" s="46"/>
      <c r="F39" s="46"/>
      <c r="G39" s="47"/>
      <c r="H39" s="14" t="s">
        <v>235</v>
      </c>
      <c r="I39" s="50" t="s">
        <v>350</v>
      </c>
      <c r="J39" s="57">
        <v>10.55</v>
      </c>
      <c r="K39" s="53" t="s">
        <v>347</v>
      </c>
      <c r="L39" s="57">
        <v>11.3</v>
      </c>
      <c r="M39" s="53" t="s">
        <v>346</v>
      </c>
      <c r="N39" s="61">
        <v>11.3</v>
      </c>
      <c r="O39" s="66"/>
      <c r="P39" s="68">
        <f>P42</f>
        <v>99.9</v>
      </c>
    </row>
    <row r="40" spans="1:16" ht="15">
      <c r="A40" s="75"/>
      <c r="B40" s="31">
        <v>1</v>
      </c>
      <c r="C40" s="41" t="s">
        <v>292</v>
      </c>
      <c r="D40" s="34">
        <v>3</v>
      </c>
      <c r="E40" s="41" t="s">
        <v>295</v>
      </c>
      <c r="F40" s="39">
        <v>7</v>
      </c>
      <c r="G40" s="42"/>
      <c r="H40" s="15" t="str">
        <f>H39</f>
        <v>VA</v>
      </c>
      <c r="I40" s="51" t="s">
        <v>347</v>
      </c>
      <c r="J40" s="58">
        <v>10.85</v>
      </c>
      <c r="K40" s="54" t="s">
        <v>351</v>
      </c>
      <c r="L40" s="58">
        <v>11.25</v>
      </c>
      <c r="M40" s="54" t="s">
        <v>347</v>
      </c>
      <c r="N40" s="62">
        <v>11.5</v>
      </c>
      <c r="O40" s="66"/>
      <c r="P40" s="69">
        <f>P42</f>
        <v>99.9</v>
      </c>
    </row>
    <row r="41" spans="1:16" ht="15">
      <c r="A41" s="75"/>
      <c r="B41" s="32">
        <v>2</v>
      </c>
      <c r="C41" s="43" t="s">
        <v>293</v>
      </c>
      <c r="D41" s="35">
        <v>5</v>
      </c>
      <c r="E41" s="43" t="s">
        <v>296</v>
      </c>
      <c r="F41" s="40">
        <v>8</v>
      </c>
      <c r="G41" s="44"/>
      <c r="H41" s="15" t="str">
        <f>H39</f>
        <v>VA</v>
      </c>
      <c r="I41" s="52" t="s">
        <v>348</v>
      </c>
      <c r="J41" s="59">
        <v>10.9</v>
      </c>
      <c r="K41" s="55" t="s">
        <v>348</v>
      </c>
      <c r="L41" s="59">
        <v>11.45</v>
      </c>
      <c r="M41" s="55" t="s">
        <v>348</v>
      </c>
      <c r="N41" s="63">
        <v>10.8</v>
      </c>
      <c r="O41" s="66"/>
      <c r="P41" s="69">
        <f>P42</f>
        <v>99.9</v>
      </c>
    </row>
    <row r="42" spans="1:16" ht="16.5" thickBot="1">
      <c r="A42" s="76"/>
      <c r="B42" s="33">
        <v>4</v>
      </c>
      <c r="C42" s="37" t="s">
        <v>294</v>
      </c>
      <c r="D42" s="36">
        <v>6</v>
      </c>
      <c r="E42" s="37"/>
      <c r="F42" s="38">
        <v>9</v>
      </c>
      <c r="G42" s="45"/>
      <c r="H42" s="16" t="str">
        <f>H39</f>
        <v>VA</v>
      </c>
      <c r="I42" s="64"/>
      <c r="J42" s="60">
        <f>SUM(J39:J41)</f>
        <v>32.3</v>
      </c>
      <c r="K42" s="56"/>
      <c r="L42" s="60">
        <f>SUM(L39:L41)</f>
        <v>34</v>
      </c>
      <c r="M42" s="56"/>
      <c r="N42" s="60">
        <f>SUM(N39:N41)</f>
        <v>33.6</v>
      </c>
      <c r="O42" s="72"/>
      <c r="P42" s="70">
        <f>SUM(J42:N42)-O42</f>
        <v>99.9</v>
      </c>
    </row>
    <row r="43" spans="1:16" ht="15">
      <c r="A43" s="74">
        <v>9</v>
      </c>
      <c r="B43" s="24" t="s">
        <v>83</v>
      </c>
      <c r="C43" s="46"/>
      <c r="D43" s="46"/>
      <c r="E43" s="46"/>
      <c r="F43" s="46"/>
      <c r="G43" s="47"/>
      <c r="H43" s="14" t="s">
        <v>213</v>
      </c>
      <c r="I43" s="50" t="s">
        <v>352</v>
      </c>
      <c r="J43" s="57">
        <v>10.85</v>
      </c>
      <c r="K43" s="53" t="s">
        <v>347</v>
      </c>
      <c r="L43" s="57">
        <v>11.4</v>
      </c>
      <c r="M43" s="53" t="s">
        <v>348</v>
      </c>
      <c r="N43" s="61">
        <v>10.7</v>
      </c>
      <c r="O43" s="66"/>
      <c r="P43" s="68">
        <f>P46</f>
        <v>99.60000000000001</v>
      </c>
    </row>
    <row r="44" spans="1:16" ht="15">
      <c r="A44" s="75"/>
      <c r="B44" s="31">
        <v>1</v>
      </c>
      <c r="C44" s="41" t="s">
        <v>223</v>
      </c>
      <c r="D44" s="34">
        <v>4</v>
      </c>
      <c r="E44" s="41" t="s">
        <v>226</v>
      </c>
      <c r="F44" s="39">
        <v>7</v>
      </c>
      <c r="G44" s="42"/>
      <c r="H44" s="15" t="str">
        <f>H43</f>
        <v>MI</v>
      </c>
      <c r="I44" s="51" t="s">
        <v>351</v>
      </c>
      <c r="J44" s="58">
        <v>10.6</v>
      </c>
      <c r="K44" s="54" t="s">
        <v>350</v>
      </c>
      <c r="L44" s="58">
        <v>11.3</v>
      </c>
      <c r="M44" s="54" t="s">
        <v>351</v>
      </c>
      <c r="N44" s="62">
        <v>11</v>
      </c>
      <c r="O44" s="66"/>
      <c r="P44" s="69">
        <f>P46</f>
        <v>99.60000000000001</v>
      </c>
    </row>
    <row r="45" spans="1:16" ht="15">
      <c r="A45" s="75"/>
      <c r="B45" s="32">
        <v>2</v>
      </c>
      <c r="C45" s="43" t="s">
        <v>224</v>
      </c>
      <c r="D45" s="35">
        <v>5</v>
      </c>
      <c r="E45" s="43" t="s">
        <v>227</v>
      </c>
      <c r="F45" s="40">
        <v>8</v>
      </c>
      <c r="G45" s="44"/>
      <c r="H45" s="15" t="str">
        <f>H43</f>
        <v>MI</v>
      </c>
      <c r="I45" s="52" t="s">
        <v>346</v>
      </c>
      <c r="J45" s="59">
        <v>11.25</v>
      </c>
      <c r="K45" s="55" t="s">
        <v>352</v>
      </c>
      <c r="L45" s="59">
        <v>11.2</v>
      </c>
      <c r="M45" s="55" t="s">
        <v>350</v>
      </c>
      <c r="N45" s="63">
        <v>11.3</v>
      </c>
      <c r="O45" s="66"/>
      <c r="P45" s="69">
        <f>P46</f>
        <v>99.60000000000001</v>
      </c>
    </row>
    <row r="46" spans="1:16" ht="16.5" thickBot="1">
      <c r="A46" s="76"/>
      <c r="B46" s="33">
        <v>3</v>
      </c>
      <c r="C46" s="37" t="s">
        <v>225</v>
      </c>
      <c r="D46" s="36">
        <v>6</v>
      </c>
      <c r="E46" s="37" t="s">
        <v>228</v>
      </c>
      <c r="F46" s="38">
        <v>9</v>
      </c>
      <c r="G46" s="45"/>
      <c r="H46" s="16" t="str">
        <f>H43</f>
        <v>MI</v>
      </c>
      <c r="I46" s="64"/>
      <c r="J46" s="60">
        <f>SUM(J43:J45)</f>
        <v>32.7</v>
      </c>
      <c r="K46" s="56"/>
      <c r="L46" s="60">
        <f>SUM(L43:L45)</f>
        <v>33.900000000000006</v>
      </c>
      <c r="M46" s="56"/>
      <c r="N46" s="60">
        <f>SUM(N43:N45)</f>
        <v>33</v>
      </c>
      <c r="O46" s="72"/>
      <c r="P46" s="70">
        <f>SUM(J46:N46)-O46</f>
        <v>99.60000000000001</v>
      </c>
    </row>
    <row r="47" spans="1:16" ht="15">
      <c r="A47" s="74">
        <v>10</v>
      </c>
      <c r="B47" s="24" t="s">
        <v>219</v>
      </c>
      <c r="C47" s="46"/>
      <c r="D47" s="46"/>
      <c r="E47" s="46"/>
      <c r="F47" s="46"/>
      <c r="G47" s="47"/>
      <c r="H47" s="14" t="s">
        <v>212</v>
      </c>
      <c r="I47" s="50" t="s">
        <v>347</v>
      </c>
      <c r="J47" s="57">
        <v>10.15</v>
      </c>
      <c r="K47" s="53" t="s">
        <v>347</v>
      </c>
      <c r="L47" s="57">
        <v>10.7</v>
      </c>
      <c r="M47" s="53" t="s">
        <v>348</v>
      </c>
      <c r="N47" s="61">
        <v>11.2</v>
      </c>
      <c r="O47" s="66"/>
      <c r="P47" s="68">
        <f>P50</f>
        <v>98.5</v>
      </c>
    </row>
    <row r="48" spans="1:16" ht="15">
      <c r="A48" s="75"/>
      <c r="B48" s="31">
        <v>3</v>
      </c>
      <c r="C48" s="41" t="s">
        <v>363</v>
      </c>
      <c r="D48" s="34">
        <v>1</v>
      </c>
      <c r="E48" s="41" t="s">
        <v>222</v>
      </c>
      <c r="F48" s="39">
        <v>7</v>
      </c>
      <c r="G48" s="42"/>
      <c r="H48" s="15" t="str">
        <f>H47</f>
        <v>PV</v>
      </c>
      <c r="I48" s="51" t="s">
        <v>346</v>
      </c>
      <c r="J48" s="58">
        <v>10.3</v>
      </c>
      <c r="K48" s="54" t="s">
        <v>346</v>
      </c>
      <c r="L48" s="58">
        <v>11.4</v>
      </c>
      <c r="M48" s="54" t="s">
        <v>347</v>
      </c>
      <c r="N48" s="62">
        <v>11.3</v>
      </c>
      <c r="O48" s="66"/>
      <c r="P48" s="69">
        <f>P50</f>
        <v>98.5</v>
      </c>
    </row>
    <row r="49" spans="1:16" ht="15">
      <c r="A49" s="75"/>
      <c r="B49" s="32">
        <v>4</v>
      </c>
      <c r="C49" s="43" t="s">
        <v>220</v>
      </c>
      <c r="D49" s="35">
        <v>5</v>
      </c>
      <c r="E49" s="43"/>
      <c r="F49" s="40">
        <v>8</v>
      </c>
      <c r="G49" s="44"/>
      <c r="H49" s="15" t="str">
        <f>H47</f>
        <v>PV</v>
      </c>
      <c r="I49" s="52" t="s">
        <v>351</v>
      </c>
      <c r="J49" s="59">
        <v>11.05</v>
      </c>
      <c r="K49" s="55" t="s">
        <v>351</v>
      </c>
      <c r="L49" s="59">
        <v>10.8</v>
      </c>
      <c r="M49" s="55" t="s">
        <v>351</v>
      </c>
      <c r="N49" s="63">
        <v>11.6</v>
      </c>
      <c r="O49" s="66"/>
      <c r="P49" s="69">
        <f>P50</f>
        <v>98.5</v>
      </c>
    </row>
    <row r="50" spans="1:16" ht="16.5" thickBot="1">
      <c r="A50" s="76"/>
      <c r="B50" s="33">
        <v>2</v>
      </c>
      <c r="C50" s="37" t="s">
        <v>221</v>
      </c>
      <c r="D50" s="36">
        <v>6</v>
      </c>
      <c r="E50" s="37"/>
      <c r="F50" s="38">
        <v>9</v>
      </c>
      <c r="G50" s="45"/>
      <c r="H50" s="16" t="str">
        <f>H47</f>
        <v>PV</v>
      </c>
      <c r="I50" s="64"/>
      <c r="J50" s="60">
        <f>SUM(J47:J49)</f>
        <v>31.500000000000004</v>
      </c>
      <c r="K50" s="56"/>
      <c r="L50" s="60">
        <f>SUM(L47:L49)</f>
        <v>32.900000000000006</v>
      </c>
      <c r="M50" s="56"/>
      <c r="N50" s="60">
        <f>SUM(N47:N49)</f>
        <v>34.1</v>
      </c>
      <c r="O50" s="72"/>
      <c r="P50" s="70">
        <f>SUM(J50:N50)-O50</f>
        <v>98.5</v>
      </c>
    </row>
    <row r="51" spans="1:16" ht="15">
      <c r="A51" s="74">
        <v>11</v>
      </c>
      <c r="B51" s="24" t="s">
        <v>162</v>
      </c>
      <c r="C51" s="46"/>
      <c r="D51" s="46"/>
      <c r="E51" s="46"/>
      <c r="F51" s="46"/>
      <c r="G51" s="47"/>
      <c r="H51" s="14" t="s">
        <v>213</v>
      </c>
      <c r="I51" s="50" t="s">
        <v>351</v>
      </c>
      <c r="J51" s="57">
        <v>9.95</v>
      </c>
      <c r="K51" s="53" t="s">
        <v>348</v>
      </c>
      <c r="L51" s="57">
        <v>11.25</v>
      </c>
      <c r="M51" s="53" t="s">
        <v>348</v>
      </c>
      <c r="N51" s="61">
        <v>11</v>
      </c>
      <c r="O51" s="66"/>
      <c r="P51" s="68">
        <f>P54</f>
        <v>98.3</v>
      </c>
    </row>
    <row r="52" spans="1:16" ht="15">
      <c r="A52" s="75"/>
      <c r="B52" s="31">
        <v>1</v>
      </c>
      <c r="C52" s="41" t="s">
        <v>275</v>
      </c>
      <c r="D52" s="34">
        <v>4</v>
      </c>
      <c r="E52" s="41" t="s">
        <v>278</v>
      </c>
      <c r="F52" s="39">
        <v>7</v>
      </c>
      <c r="G52" s="42"/>
      <c r="H52" s="15" t="str">
        <f>H51</f>
        <v>MI</v>
      </c>
      <c r="I52" s="51" t="s">
        <v>346</v>
      </c>
      <c r="J52" s="58">
        <v>10.5</v>
      </c>
      <c r="K52" s="54" t="s">
        <v>351</v>
      </c>
      <c r="L52" s="58">
        <v>11.1</v>
      </c>
      <c r="M52" s="54" t="s">
        <v>346</v>
      </c>
      <c r="N52" s="62">
        <v>11.4</v>
      </c>
      <c r="O52" s="66"/>
      <c r="P52" s="69">
        <f>P54</f>
        <v>98.3</v>
      </c>
    </row>
    <row r="53" spans="1:16" ht="15">
      <c r="A53" s="75"/>
      <c r="B53" s="32">
        <v>2</v>
      </c>
      <c r="C53" s="43" t="s">
        <v>276</v>
      </c>
      <c r="D53" s="35">
        <v>5</v>
      </c>
      <c r="E53" s="43"/>
      <c r="F53" s="40">
        <v>8</v>
      </c>
      <c r="G53" s="44"/>
      <c r="H53" s="15" t="str">
        <f>H51</f>
        <v>MI</v>
      </c>
      <c r="I53" s="52" t="s">
        <v>347</v>
      </c>
      <c r="J53" s="59">
        <v>10.25</v>
      </c>
      <c r="K53" s="55" t="s">
        <v>347</v>
      </c>
      <c r="L53" s="59">
        <v>11.45</v>
      </c>
      <c r="M53" s="55" t="s">
        <v>347</v>
      </c>
      <c r="N53" s="63">
        <v>11.4</v>
      </c>
      <c r="O53" s="66"/>
      <c r="P53" s="69">
        <f>P54</f>
        <v>98.3</v>
      </c>
    </row>
    <row r="54" spans="1:16" ht="16.5" thickBot="1">
      <c r="A54" s="76"/>
      <c r="B54" s="33">
        <v>3</v>
      </c>
      <c r="C54" s="37" t="s">
        <v>277</v>
      </c>
      <c r="D54" s="36">
        <v>6</v>
      </c>
      <c r="E54" s="37"/>
      <c r="F54" s="38">
        <v>9</v>
      </c>
      <c r="G54" s="45"/>
      <c r="H54" s="16" t="str">
        <f>H51</f>
        <v>MI</v>
      </c>
      <c r="I54" s="64"/>
      <c r="J54" s="60">
        <f>SUM(J51:J53)</f>
        <v>30.7</v>
      </c>
      <c r="K54" s="56"/>
      <c r="L54" s="60">
        <f>SUM(L51:L53)</f>
        <v>33.8</v>
      </c>
      <c r="M54" s="56"/>
      <c r="N54" s="60">
        <f>SUM(N51:N53)</f>
        <v>33.8</v>
      </c>
      <c r="O54" s="72"/>
      <c r="P54" s="70">
        <f>SUM(J54:N54)-O54</f>
        <v>98.3</v>
      </c>
    </row>
    <row r="55" spans="1:16" ht="15">
      <c r="A55" s="74">
        <v>12</v>
      </c>
      <c r="B55" s="24" t="s">
        <v>40</v>
      </c>
      <c r="C55" s="25"/>
      <c r="D55" s="25"/>
      <c r="E55" s="25"/>
      <c r="F55" s="25"/>
      <c r="G55" s="26"/>
      <c r="H55" s="14" t="s">
        <v>212</v>
      </c>
      <c r="I55" s="50" t="s">
        <v>348</v>
      </c>
      <c r="J55" s="57">
        <v>11</v>
      </c>
      <c r="K55" s="53" t="s">
        <v>348</v>
      </c>
      <c r="L55" s="57">
        <v>11.35</v>
      </c>
      <c r="M55" s="53" t="s">
        <v>351</v>
      </c>
      <c r="N55" s="61">
        <v>10.5</v>
      </c>
      <c r="O55" s="66"/>
      <c r="P55" s="68">
        <f>P58</f>
        <v>98</v>
      </c>
    </row>
    <row r="56" spans="1:16" ht="15">
      <c r="A56" s="75"/>
      <c r="B56" s="31">
        <v>3</v>
      </c>
      <c r="C56" s="41" t="s">
        <v>206</v>
      </c>
      <c r="D56" s="34">
        <v>4</v>
      </c>
      <c r="E56" s="41" t="s">
        <v>365</v>
      </c>
      <c r="F56" s="39">
        <v>7</v>
      </c>
      <c r="G56" s="42"/>
      <c r="H56" s="15" t="str">
        <f>H55</f>
        <v>PV</v>
      </c>
      <c r="I56" s="51" t="s">
        <v>347</v>
      </c>
      <c r="J56" s="58">
        <v>10.35</v>
      </c>
      <c r="K56" s="54" t="s">
        <v>347</v>
      </c>
      <c r="L56" s="58">
        <v>11.4</v>
      </c>
      <c r="M56" s="54" t="s">
        <v>348</v>
      </c>
      <c r="N56" s="62">
        <v>11</v>
      </c>
      <c r="O56" s="66"/>
      <c r="P56" s="69">
        <f>P58</f>
        <v>98</v>
      </c>
    </row>
    <row r="57" spans="1:16" ht="15">
      <c r="A57" s="75"/>
      <c r="B57" s="32">
        <v>1</v>
      </c>
      <c r="C57" s="43" t="s">
        <v>207</v>
      </c>
      <c r="D57" s="35">
        <v>5</v>
      </c>
      <c r="E57" s="43"/>
      <c r="F57" s="40">
        <v>8</v>
      </c>
      <c r="G57" s="44"/>
      <c r="H57" s="15" t="str">
        <f>H55</f>
        <v>PV</v>
      </c>
      <c r="I57" s="52" t="s">
        <v>346</v>
      </c>
      <c r="J57" s="59">
        <v>10.4</v>
      </c>
      <c r="K57" s="55" t="s">
        <v>346</v>
      </c>
      <c r="L57" s="59">
        <v>11.2</v>
      </c>
      <c r="M57" s="55" t="s">
        <v>347</v>
      </c>
      <c r="N57" s="63">
        <v>10.8</v>
      </c>
      <c r="O57" s="66"/>
      <c r="P57" s="69">
        <f>P58</f>
        <v>98</v>
      </c>
    </row>
    <row r="58" spans="1:16" ht="16.5" thickBot="1">
      <c r="A58" s="76"/>
      <c r="B58" s="33">
        <v>2</v>
      </c>
      <c r="C58" s="37" t="s">
        <v>208</v>
      </c>
      <c r="D58" s="36">
        <v>6</v>
      </c>
      <c r="E58" s="37"/>
      <c r="F58" s="38">
        <v>9</v>
      </c>
      <c r="G58" s="45"/>
      <c r="H58" s="16" t="str">
        <f>H55</f>
        <v>PV</v>
      </c>
      <c r="I58" s="64"/>
      <c r="J58" s="60">
        <f>SUM(J55:J57)</f>
        <v>31.75</v>
      </c>
      <c r="K58" s="56"/>
      <c r="L58" s="60">
        <f>SUM(L55:L57)</f>
        <v>33.95</v>
      </c>
      <c r="M58" s="56"/>
      <c r="N58" s="60">
        <f>SUM(N55:N57)</f>
        <v>32.3</v>
      </c>
      <c r="O58" s="72"/>
      <c r="P58" s="70">
        <f>SUM(J58:N58)-O58</f>
        <v>98</v>
      </c>
    </row>
    <row r="59" spans="1:16" ht="15">
      <c r="A59" s="74">
        <v>13</v>
      </c>
      <c r="B59" s="24" t="s">
        <v>250</v>
      </c>
      <c r="C59" s="46"/>
      <c r="D59" s="46"/>
      <c r="E59" s="46"/>
      <c r="F59" s="46"/>
      <c r="G59" s="47"/>
      <c r="H59" s="14" t="s">
        <v>14</v>
      </c>
      <c r="I59" s="50" t="s">
        <v>348</v>
      </c>
      <c r="J59" s="57">
        <v>10.8</v>
      </c>
      <c r="K59" s="53" t="s">
        <v>346</v>
      </c>
      <c r="L59" s="57">
        <v>10.95</v>
      </c>
      <c r="M59" s="53" t="s">
        <v>351</v>
      </c>
      <c r="N59" s="61">
        <v>10.9</v>
      </c>
      <c r="O59" s="66"/>
      <c r="P59" s="68">
        <f>P62</f>
        <v>97.65</v>
      </c>
    </row>
    <row r="60" spans="1:16" ht="15">
      <c r="A60" s="75"/>
      <c r="B60" s="31">
        <v>1</v>
      </c>
      <c r="C60" s="41" t="s">
        <v>251</v>
      </c>
      <c r="D60" s="34">
        <v>3</v>
      </c>
      <c r="E60" s="41" t="s">
        <v>254</v>
      </c>
      <c r="F60" s="39">
        <v>7</v>
      </c>
      <c r="G60" s="42"/>
      <c r="H60" s="15" t="str">
        <f>H59</f>
        <v>MB</v>
      </c>
      <c r="I60" s="51" t="s">
        <v>347</v>
      </c>
      <c r="J60" s="58">
        <v>10.05</v>
      </c>
      <c r="K60" s="54" t="s">
        <v>347</v>
      </c>
      <c r="L60" s="58">
        <v>11.15</v>
      </c>
      <c r="M60" s="54" t="s">
        <v>346</v>
      </c>
      <c r="N60" s="62">
        <v>11.2</v>
      </c>
      <c r="O60" s="66"/>
      <c r="P60" s="69">
        <f>P62</f>
        <v>97.65</v>
      </c>
    </row>
    <row r="61" spans="1:16" ht="15">
      <c r="A61" s="75"/>
      <c r="B61" s="32">
        <v>2</v>
      </c>
      <c r="C61" s="43" t="s">
        <v>252</v>
      </c>
      <c r="D61" s="35">
        <v>5</v>
      </c>
      <c r="E61" s="43"/>
      <c r="F61" s="40">
        <v>8</v>
      </c>
      <c r="G61" s="44"/>
      <c r="H61" s="15" t="str">
        <f>H59</f>
        <v>MB</v>
      </c>
      <c r="I61" s="52" t="s">
        <v>346</v>
      </c>
      <c r="J61" s="59">
        <v>10.25</v>
      </c>
      <c r="K61" s="55" t="s">
        <v>348</v>
      </c>
      <c r="L61" s="59">
        <v>10.85</v>
      </c>
      <c r="M61" s="55" t="s">
        <v>348</v>
      </c>
      <c r="N61" s="63">
        <v>11.5</v>
      </c>
      <c r="O61" s="66"/>
      <c r="P61" s="69">
        <f>P62</f>
        <v>97.65</v>
      </c>
    </row>
    <row r="62" spans="1:16" ht="16.5" thickBot="1">
      <c r="A62" s="76"/>
      <c r="B62" s="33">
        <v>4</v>
      </c>
      <c r="C62" s="37" t="s">
        <v>253</v>
      </c>
      <c r="D62" s="36">
        <v>6</v>
      </c>
      <c r="E62" s="37"/>
      <c r="F62" s="38">
        <v>9</v>
      </c>
      <c r="G62" s="45"/>
      <c r="H62" s="16" t="str">
        <f>H59</f>
        <v>MB</v>
      </c>
      <c r="I62" s="64"/>
      <c r="J62" s="60">
        <f>SUM(J59:J61)</f>
        <v>31.1</v>
      </c>
      <c r="K62" s="56"/>
      <c r="L62" s="60">
        <f>SUM(L59:L61)</f>
        <v>32.95</v>
      </c>
      <c r="M62" s="56"/>
      <c r="N62" s="60">
        <f>SUM(N59:N61)</f>
        <v>33.6</v>
      </c>
      <c r="O62" s="72"/>
      <c r="P62" s="70">
        <f>SUM(J62:N62)-O62</f>
        <v>97.65</v>
      </c>
    </row>
    <row r="63" spans="1:16" ht="15">
      <c r="A63" s="74">
        <v>14</v>
      </c>
      <c r="B63" s="24" t="s">
        <v>195</v>
      </c>
      <c r="C63" s="46"/>
      <c r="D63" s="46"/>
      <c r="E63" s="46"/>
      <c r="F63" s="46"/>
      <c r="G63" s="47"/>
      <c r="H63" s="14" t="s">
        <v>301</v>
      </c>
      <c r="I63" s="50" t="s">
        <v>346</v>
      </c>
      <c r="J63" s="57">
        <v>10.7</v>
      </c>
      <c r="K63" s="53" t="s">
        <v>348</v>
      </c>
      <c r="L63" s="57">
        <v>10.9</v>
      </c>
      <c r="M63" s="53" t="s">
        <v>347</v>
      </c>
      <c r="N63" s="61">
        <v>10.8</v>
      </c>
      <c r="O63" s="66"/>
      <c r="P63" s="68">
        <f>P66</f>
        <v>97.6</v>
      </c>
    </row>
    <row r="64" spans="1:16" ht="15">
      <c r="A64" s="75"/>
      <c r="B64" s="31">
        <v>3</v>
      </c>
      <c r="C64" s="41" t="s">
        <v>302</v>
      </c>
      <c r="D64" s="34">
        <v>4</v>
      </c>
      <c r="E64" s="41"/>
      <c r="F64" s="39">
        <v>7</v>
      </c>
      <c r="G64" s="42"/>
      <c r="H64" s="15" t="str">
        <f>H63</f>
        <v>LC</v>
      </c>
      <c r="I64" s="51" t="s">
        <v>348</v>
      </c>
      <c r="J64" s="58">
        <v>10.6</v>
      </c>
      <c r="K64" s="54" t="s">
        <v>346</v>
      </c>
      <c r="L64" s="58">
        <v>10.9</v>
      </c>
      <c r="M64" s="54" t="s">
        <v>348</v>
      </c>
      <c r="N64" s="62">
        <v>10.6</v>
      </c>
      <c r="O64" s="66"/>
      <c r="P64" s="69">
        <f>P66</f>
        <v>97.6</v>
      </c>
    </row>
    <row r="65" spans="1:16" ht="15">
      <c r="A65" s="75"/>
      <c r="B65" s="32">
        <v>2</v>
      </c>
      <c r="C65" s="43" t="s">
        <v>303</v>
      </c>
      <c r="D65" s="35">
        <v>5</v>
      </c>
      <c r="E65" s="43"/>
      <c r="F65" s="40">
        <v>8</v>
      </c>
      <c r="G65" s="44"/>
      <c r="H65" s="15" t="str">
        <f>H63</f>
        <v>LC</v>
      </c>
      <c r="I65" s="52" t="s">
        <v>347</v>
      </c>
      <c r="J65" s="59">
        <v>10.45</v>
      </c>
      <c r="K65" s="55" t="s">
        <v>347</v>
      </c>
      <c r="L65" s="59">
        <v>11.35</v>
      </c>
      <c r="M65" s="55" t="s">
        <v>346</v>
      </c>
      <c r="N65" s="63">
        <v>11.3</v>
      </c>
      <c r="O65" s="66"/>
      <c r="P65" s="69">
        <f>P66</f>
        <v>97.6</v>
      </c>
    </row>
    <row r="66" spans="1:16" ht="16.5" thickBot="1">
      <c r="A66" s="76"/>
      <c r="B66" s="33">
        <v>1</v>
      </c>
      <c r="C66" s="37" t="s">
        <v>304</v>
      </c>
      <c r="D66" s="36">
        <v>6</v>
      </c>
      <c r="E66" s="37"/>
      <c r="F66" s="38">
        <v>9</v>
      </c>
      <c r="G66" s="45"/>
      <c r="H66" s="16" t="str">
        <f>H63</f>
        <v>LC</v>
      </c>
      <c r="I66" s="64"/>
      <c r="J66" s="60">
        <f>SUM(J63:J65)</f>
        <v>31.749999999999996</v>
      </c>
      <c r="K66" s="56"/>
      <c r="L66" s="60">
        <f>SUM(L63:L65)</f>
        <v>33.15</v>
      </c>
      <c r="M66" s="56"/>
      <c r="N66" s="60">
        <f>SUM(N63:N65)</f>
        <v>32.7</v>
      </c>
      <c r="O66" s="72"/>
      <c r="P66" s="70">
        <f>SUM(J66:N66)-O66</f>
        <v>97.6</v>
      </c>
    </row>
    <row r="67" spans="1:17" ht="15">
      <c r="A67" s="74">
        <v>15</v>
      </c>
      <c r="B67" s="24" t="s">
        <v>185</v>
      </c>
      <c r="C67" s="46"/>
      <c r="D67" s="46"/>
      <c r="E67" s="46"/>
      <c r="F67" s="46"/>
      <c r="G67" s="47"/>
      <c r="H67" s="14" t="s">
        <v>244</v>
      </c>
      <c r="I67" s="50" t="s">
        <v>347</v>
      </c>
      <c r="J67" s="57">
        <v>10.75</v>
      </c>
      <c r="K67" s="53" t="s">
        <v>348</v>
      </c>
      <c r="L67" s="57">
        <v>10.15</v>
      </c>
      <c r="M67" s="53" t="s">
        <v>346</v>
      </c>
      <c r="N67" s="61">
        <v>10.9</v>
      </c>
      <c r="O67" s="66"/>
      <c r="P67" s="68">
        <f>P70</f>
        <v>97.39999999999999</v>
      </c>
      <c r="Q67" s="4"/>
    </row>
    <row r="68" spans="1:17" ht="15">
      <c r="A68" s="75"/>
      <c r="B68" s="31">
        <v>1</v>
      </c>
      <c r="C68" s="41" t="s">
        <v>298</v>
      </c>
      <c r="D68" s="34">
        <v>4</v>
      </c>
      <c r="E68" s="41"/>
      <c r="F68" s="39">
        <v>7</v>
      </c>
      <c r="G68" s="42"/>
      <c r="H68" s="15" t="str">
        <f>H67</f>
        <v>CO</v>
      </c>
      <c r="I68" s="51" t="s">
        <v>346</v>
      </c>
      <c r="J68" s="58">
        <v>11.3</v>
      </c>
      <c r="K68" s="54" t="s">
        <v>346</v>
      </c>
      <c r="L68" s="58">
        <v>10.1</v>
      </c>
      <c r="M68" s="54" t="s">
        <v>347</v>
      </c>
      <c r="N68" s="62">
        <v>11</v>
      </c>
      <c r="O68" s="66"/>
      <c r="P68" s="69">
        <f>P70</f>
        <v>97.39999999999999</v>
      </c>
      <c r="Q68" s="4"/>
    </row>
    <row r="69" spans="1:17" ht="15">
      <c r="A69" s="75"/>
      <c r="B69" s="32">
        <v>2</v>
      </c>
      <c r="C69" s="43" t="s">
        <v>299</v>
      </c>
      <c r="D69" s="35">
        <v>5</v>
      </c>
      <c r="E69" s="43"/>
      <c r="F69" s="40">
        <v>8</v>
      </c>
      <c r="G69" s="44"/>
      <c r="H69" s="15" t="str">
        <f>H67</f>
        <v>CO</v>
      </c>
      <c r="I69" s="52" t="s">
        <v>348</v>
      </c>
      <c r="J69" s="59">
        <v>10.7</v>
      </c>
      <c r="K69" s="55" t="s">
        <v>347</v>
      </c>
      <c r="L69" s="59">
        <v>11.3</v>
      </c>
      <c r="M69" s="55" t="s">
        <v>348</v>
      </c>
      <c r="N69" s="63">
        <v>11.2</v>
      </c>
      <c r="O69" s="66"/>
      <c r="P69" s="69">
        <f>P70</f>
        <v>97.39999999999999</v>
      </c>
      <c r="Q69" s="4"/>
    </row>
    <row r="70" spans="1:17" ht="16.5" thickBot="1">
      <c r="A70" s="76"/>
      <c r="B70" s="33">
        <v>3</v>
      </c>
      <c r="C70" s="37" t="s">
        <v>300</v>
      </c>
      <c r="D70" s="36">
        <v>6</v>
      </c>
      <c r="E70" s="37"/>
      <c r="F70" s="38">
        <v>9</v>
      </c>
      <c r="G70" s="45"/>
      <c r="H70" s="16" t="str">
        <f>H67</f>
        <v>CO</v>
      </c>
      <c r="I70" s="64"/>
      <c r="J70" s="60">
        <f>SUM(J67:J69)</f>
        <v>32.75</v>
      </c>
      <c r="K70" s="56"/>
      <c r="L70" s="60">
        <f>SUM(L67:L69)</f>
        <v>31.55</v>
      </c>
      <c r="M70" s="56"/>
      <c r="N70" s="60">
        <f>SUM(N67:N69)</f>
        <v>33.099999999999994</v>
      </c>
      <c r="O70" s="72"/>
      <c r="P70" s="70">
        <f>SUM(J70:N70)-O70</f>
        <v>97.39999999999999</v>
      </c>
      <c r="Q70" s="4"/>
    </row>
    <row r="71" spans="1:16" ht="15">
      <c r="A71" s="74">
        <v>16</v>
      </c>
      <c r="B71" s="24" t="s">
        <v>357</v>
      </c>
      <c r="C71" s="46"/>
      <c r="D71" s="46"/>
      <c r="E71" s="46"/>
      <c r="F71" s="46"/>
      <c r="G71" s="47"/>
      <c r="H71" s="14" t="s">
        <v>212</v>
      </c>
      <c r="I71" s="50" t="s">
        <v>348</v>
      </c>
      <c r="J71" s="57">
        <v>10.8</v>
      </c>
      <c r="K71" s="53" t="s">
        <v>348</v>
      </c>
      <c r="L71" s="57">
        <v>11.05</v>
      </c>
      <c r="M71" s="53" t="s">
        <v>346</v>
      </c>
      <c r="N71" s="61">
        <v>11</v>
      </c>
      <c r="O71" s="66"/>
      <c r="P71" s="68">
        <f>P74</f>
        <v>97.05</v>
      </c>
    </row>
    <row r="72" spans="1:16" ht="15">
      <c r="A72" s="75"/>
      <c r="B72" s="31">
        <v>3</v>
      </c>
      <c r="C72" s="41" t="s">
        <v>262</v>
      </c>
      <c r="D72" s="34">
        <v>1</v>
      </c>
      <c r="E72" s="41" t="s">
        <v>263</v>
      </c>
      <c r="F72" s="39">
        <v>7</v>
      </c>
      <c r="G72" s="42"/>
      <c r="H72" s="15" t="str">
        <f>H71</f>
        <v>PV</v>
      </c>
      <c r="I72" s="51" t="s">
        <v>351</v>
      </c>
      <c r="J72" s="58">
        <v>10.8</v>
      </c>
      <c r="K72" s="54" t="s">
        <v>351</v>
      </c>
      <c r="L72" s="58">
        <v>9.6</v>
      </c>
      <c r="M72" s="54" t="s">
        <v>351</v>
      </c>
      <c r="N72" s="62">
        <v>11.1</v>
      </c>
      <c r="O72" s="66"/>
      <c r="P72" s="69">
        <f>P74</f>
        <v>97.05</v>
      </c>
    </row>
    <row r="73" spans="1:16" ht="15">
      <c r="A73" s="75"/>
      <c r="B73" s="32">
        <v>4</v>
      </c>
      <c r="C73" s="43" t="s">
        <v>260</v>
      </c>
      <c r="D73" s="35">
        <v>5</v>
      </c>
      <c r="E73" s="43"/>
      <c r="F73" s="40">
        <v>8</v>
      </c>
      <c r="G73" s="44"/>
      <c r="H73" s="15" t="str">
        <f>H71</f>
        <v>PV</v>
      </c>
      <c r="I73" s="52" t="s">
        <v>347</v>
      </c>
      <c r="J73" s="59">
        <v>10.5</v>
      </c>
      <c r="K73" s="55" t="s">
        <v>346</v>
      </c>
      <c r="L73" s="59">
        <v>11</v>
      </c>
      <c r="M73" s="55" t="s">
        <v>347</v>
      </c>
      <c r="N73" s="63">
        <v>11.2</v>
      </c>
      <c r="O73" s="66"/>
      <c r="P73" s="69">
        <f>P74</f>
        <v>97.05</v>
      </c>
    </row>
    <row r="74" spans="1:16" ht="16.5" thickBot="1">
      <c r="A74" s="76"/>
      <c r="B74" s="33">
        <v>2</v>
      </c>
      <c r="C74" s="37" t="s">
        <v>261</v>
      </c>
      <c r="D74" s="36">
        <v>6</v>
      </c>
      <c r="E74" s="37"/>
      <c r="F74" s="38">
        <v>9</v>
      </c>
      <c r="G74" s="45"/>
      <c r="H74" s="16" t="str">
        <f>H71</f>
        <v>PV</v>
      </c>
      <c r="I74" s="64"/>
      <c r="J74" s="60">
        <f>SUM(J71:J73)</f>
        <v>32.1</v>
      </c>
      <c r="K74" s="56"/>
      <c r="L74" s="60">
        <f>SUM(L71:L73)</f>
        <v>31.65</v>
      </c>
      <c r="M74" s="56"/>
      <c r="N74" s="60">
        <f>SUM(N71:N73)</f>
        <v>33.3</v>
      </c>
      <c r="O74" s="72"/>
      <c r="P74" s="70">
        <f>SUM(J74:N74)-O74</f>
        <v>97.05</v>
      </c>
    </row>
    <row r="75" spans="1:16" ht="15">
      <c r="A75" s="74">
        <v>17</v>
      </c>
      <c r="B75" s="24" t="s">
        <v>234</v>
      </c>
      <c r="C75" s="46"/>
      <c r="D75" s="46"/>
      <c r="E75" s="46"/>
      <c r="F75" s="46"/>
      <c r="G75" s="47"/>
      <c r="H75" s="14" t="s">
        <v>235</v>
      </c>
      <c r="I75" s="50" t="s">
        <v>351</v>
      </c>
      <c r="J75" s="57">
        <v>11.15</v>
      </c>
      <c r="K75" s="53" t="s">
        <v>351</v>
      </c>
      <c r="L75" s="57">
        <v>11.05</v>
      </c>
      <c r="M75" s="53" t="s">
        <v>346</v>
      </c>
      <c r="N75" s="61">
        <v>10</v>
      </c>
      <c r="O75" s="66"/>
      <c r="P75" s="68">
        <f>P78</f>
        <v>96.94999999999999</v>
      </c>
    </row>
    <row r="76" spans="1:16" ht="15">
      <c r="A76" s="75"/>
      <c r="B76" s="31">
        <v>4</v>
      </c>
      <c r="C76" s="41" t="s">
        <v>236</v>
      </c>
      <c r="D76" s="34">
        <v>3</v>
      </c>
      <c r="E76" s="41" t="s">
        <v>239</v>
      </c>
      <c r="F76" s="39">
        <v>7</v>
      </c>
      <c r="G76" s="42"/>
      <c r="H76" s="15" t="str">
        <f>H75</f>
        <v>VA</v>
      </c>
      <c r="I76" s="51" t="s">
        <v>346</v>
      </c>
      <c r="J76" s="58">
        <v>10.2</v>
      </c>
      <c r="K76" s="54" t="s">
        <v>347</v>
      </c>
      <c r="L76" s="58">
        <v>10.95</v>
      </c>
      <c r="M76" s="54" t="s">
        <v>347</v>
      </c>
      <c r="N76" s="62">
        <v>10.7</v>
      </c>
      <c r="O76" s="66"/>
      <c r="P76" s="69">
        <f>P78</f>
        <v>96.94999999999999</v>
      </c>
    </row>
    <row r="77" spans="1:16" ht="15">
      <c r="A77" s="75"/>
      <c r="B77" s="32">
        <v>1</v>
      </c>
      <c r="C77" s="43" t="s">
        <v>237</v>
      </c>
      <c r="D77" s="35">
        <v>5</v>
      </c>
      <c r="E77" s="43"/>
      <c r="F77" s="40">
        <v>8</v>
      </c>
      <c r="G77" s="44"/>
      <c r="H77" s="15" t="str">
        <f>H75</f>
        <v>VA</v>
      </c>
      <c r="I77" s="52" t="s">
        <v>347</v>
      </c>
      <c r="J77" s="59">
        <v>10.9</v>
      </c>
      <c r="K77" s="55" t="s">
        <v>346</v>
      </c>
      <c r="L77" s="59">
        <v>11.1</v>
      </c>
      <c r="M77" s="55" t="s">
        <v>348</v>
      </c>
      <c r="N77" s="63">
        <v>10.9</v>
      </c>
      <c r="O77" s="66"/>
      <c r="P77" s="69">
        <f>P78</f>
        <v>96.94999999999999</v>
      </c>
    </row>
    <row r="78" spans="1:16" ht="16.5" thickBot="1">
      <c r="A78" s="76"/>
      <c r="B78" s="33">
        <v>2</v>
      </c>
      <c r="C78" s="37" t="s">
        <v>238</v>
      </c>
      <c r="D78" s="36">
        <v>6</v>
      </c>
      <c r="E78" s="37"/>
      <c r="F78" s="38">
        <v>9</v>
      </c>
      <c r="G78" s="45"/>
      <c r="H78" s="16" t="str">
        <f>H75</f>
        <v>VA</v>
      </c>
      <c r="I78" s="64"/>
      <c r="J78" s="60">
        <f>SUM(J75:J77)</f>
        <v>32.25</v>
      </c>
      <c r="K78" s="56"/>
      <c r="L78" s="60">
        <f>SUM(L75:L77)</f>
        <v>33.1</v>
      </c>
      <c r="M78" s="56"/>
      <c r="N78" s="60">
        <f>SUM(N75:N77)</f>
        <v>31.6</v>
      </c>
      <c r="O78" s="72"/>
      <c r="P78" s="70">
        <f>SUM(J78:N78)-O78</f>
        <v>96.94999999999999</v>
      </c>
    </row>
    <row r="79" spans="1:16" ht="15">
      <c r="A79" s="74">
        <v>18</v>
      </c>
      <c r="B79" s="24" t="s">
        <v>240</v>
      </c>
      <c r="C79" s="46"/>
      <c r="D79" s="46"/>
      <c r="E79" s="46"/>
      <c r="F79" s="46"/>
      <c r="G79" s="47"/>
      <c r="H79" s="14" t="s">
        <v>244</v>
      </c>
      <c r="I79" s="50" t="s">
        <v>348</v>
      </c>
      <c r="J79" s="57">
        <v>10.4</v>
      </c>
      <c r="K79" s="53" t="s">
        <v>348</v>
      </c>
      <c r="L79" s="57">
        <v>10.7</v>
      </c>
      <c r="M79" s="53" t="s">
        <v>348</v>
      </c>
      <c r="N79" s="61">
        <v>10.8</v>
      </c>
      <c r="O79" s="66"/>
      <c r="P79" s="68">
        <f>P82</f>
        <v>96.55</v>
      </c>
    </row>
    <row r="80" spans="1:16" ht="15">
      <c r="A80" s="75"/>
      <c r="B80" s="31">
        <v>2</v>
      </c>
      <c r="C80" s="41" t="s">
        <v>241</v>
      </c>
      <c r="D80" s="34">
        <v>4</v>
      </c>
      <c r="E80" s="41"/>
      <c r="F80" s="39">
        <v>7</v>
      </c>
      <c r="G80" s="42"/>
      <c r="H80" s="15" t="str">
        <f>H79</f>
        <v>CO</v>
      </c>
      <c r="I80" s="51" t="s">
        <v>347</v>
      </c>
      <c r="J80" s="58">
        <v>11</v>
      </c>
      <c r="K80" s="54" t="s">
        <v>347</v>
      </c>
      <c r="L80" s="58">
        <v>10.95</v>
      </c>
      <c r="M80" s="54" t="s">
        <v>347</v>
      </c>
      <c r="N80" s="62">
        <v>11.2</v>
      </c>
      <c r="O80" s="66"/>
      <c r="P80" s="69">
        <f>P82</f>
        <v>96.55</v>
      </c>
    </row>
    <row r="81" spans="1:16" ht="15">
      <c r="A81" s="75"/>
      <c r="B81" s="32">
        <v>3</v>
      </c>
      <c r="C81" s="43" t="s">
        <v>242</v>
      </c>
      <c r="D81" s="35">
        <v>5</v>
      </c>
      <c r="E81" s="43"/>
      <c r="F81" s="40">
        <v>8</v>
      </c>
      <c r="G81" s="44"/>
      <c r="H81" s="15" t="str">
        <f>H79</f>
        <v>CO</v>
      </c>
      <c r="I81" s="52" t="s">
        <v>346</v>
      </c>
      <c r="J81" s="59">
        <v>10.5</v>
      </c>
      <c r="K81" s="55" t="s">
        <v>346</v>
      </c>
      <c r="L81" s="59">
        <v>10</v>
      </c>
      <c r="M81" s="55" t="s">
        <v>346</v>
      </c>
      <c r="N81" s="63">
        <v>11</v>
      </c>
      <c r="O81" s="66"/>
      <c r="P81" s="69">
        <f>P82</f>
        <v>96.55</v>
      </c>
    </row>
    <row r="82" spans="1:16" ht="16.5" thickBot="1">
      <c r="A82" s="76"/>
      <c r="B82" s="33">
        <v>1</v>
      </c>
      <c r="C82" s="37" t="s">
        <v>243</v>
      </c>
      <c r="D82" s="36">
        <v>6</v>
      </c>
      <c r="E82" s="37"/>
      <c r="F82" s="38">
        <v>9</v>
      </c>
      <c r="G82" s="45"/>
      <c r="H82" s="16" t="str">
        <f>H79</f>
        <v>CO</v>
      </c>
      <c r="I82" s="64"/>
      <c r="J82" s="60">
        <f>SUM(J79:J81)</f>
        <v>31.9</v>
      </c>
      <c r="K82" s="56"/>
      <c r="L82" s="60">
        <f>SUM(L79:L81)</f>
        <v>31.65</v>
      </c>
      <c r="M82" s="56"/>
      <c r="N82" s="60">
        <f>SUM(N79:N81)</f>
        <v>33</v>
      </c>
      <c r="O82" s="72"/>
      <c r="P82" s="70">
        <f>SUM(J82:N82)-O82</f>
        <v>96.55</v>
      </c>
    </row>
    <row r="83" spans="1:16" ht="15">
      <c r="A83" s="74">
        <v>19</v>
      </c>
      <c r="B83" s="24" t="s">
        <v>264</v>
      </c>
      <c r="C83" s="46"/>
      <c r="D83" s="46"/>
      <c r="E83" s="46"/>
      <c r="F83" s="46"/>
      <c r="G83" s="47"/>
      <c r="H83" s="14" t="s">
        <v>212</v>
      </c>
      <c r="I83" s="50" t="s">
        <v>348</v>
      </c>
      <c r="J83" s="57">
        <v>9.85</v>
      </c>
      <c r="K83" s="53" t="s">
        <v>351</v>
      </c>
      <c r="L83" s="57">
        <v>10.85</v>
      </c>
      <c r="M83" s="53" t="s">
        <v>347</v>
      </c>
      <c r="N83" s="61">
        <v>10.9</v>
      </c>
      <c r="O83" s="66"/>
      <c r="P83" s="68">
        <f>P86</f>
        <v>93.5</v>
      </c>
    </row>
    <row r="84" spans="1:16" ht="15">
      <c r="A84" s="75"/>
      <c r="B84" s="31">
        <v>4</v>
      </c>
      <c r="C84" s="41" t="s">
        <v>267</v>
      </c>
      <c r="D84" s="34">
        <v>2</v>
      </c>
      <c r="E84" s="41" t="s">
        <v>268</v>
      </c>
      <c r="F84" s="39">
        <v>7</v>
      </c>
      <c r="G84" s="42"/>
      <c r="H84" s="15" t="str">
        <f>H83</f>
        <v>PV</v>
      </c>
      <c r="I84" s="51" t="s">
        <v>347</v>
      </c>
      <c r="J84" s="58">
        <v>10.2</v>
      </c>
      <c r="K84" s="54" t="s">
        <v>346</v>
      </c>
      <c r="L84" s="58">
        <v>9.3</v>
      </c>
      <c r="M84" s="54" t="s">
        <v>351</v>
      </c>
      <c r="N84" s="62">
        <v>11.1</v>
      </c>
      <c r="O84" s="66"/>
      <c r="P84" s="69">
        <f>P86</f>
        <v>93.5</v>
      </c>
    </row>
    <row r="85" spans="1:16" ht="15">
      <c r="A85" s="75"/>
      <c r="B85" s="32">
        <v>3</v>
      </c>
      <c r="C85" s="43" t="s">
        <v>265</v>
      </c>
      <c r="D85" s="35">
        <v>5</v>
      </c>
      <c r="E85" s="43"/>
      <c r="F85" s="40">
        <v>8</v>
      </c>
      <c r="G85" s="44"/>
      <c r="H85" s="15" t="str">
        <f>H83</f>
        <v>PV</v>
      </c>
      <c r="I85" s="52" t="s">
        <v>346</v>
      </c>
      <c r="J85" s="59">
        <v>9.3</v>
      </c>
      <c r="K85" s="55" t="s">
        <v>348</v>
      </c>
      <c r="L85" s="59">
        <v>10.7</v>
      </c>
      <c r="M85" s="55" t="s">
        <v>348</v>
      </c>
      <c r="N85" s="63">
        <v>11.3</v>
      </c>
      <c r="O85" s="66"/>
      <c r="P85" s="69">
        <f>P86</f>
        <v>93.5</v>
      </c>
    </row>
    <row r="86" spans="1:16" ht="16.5" thickBot="1">
      <c r="A86" s="76"/>
      <c r="B86" s="33">
        <v>1</v>
      </c>
      <c r="C86" s="37" t="s">
        <v>266</v>
      </c>
      <c r="D86" s="36">
        <v>6</v>
      </c>
      <c r="E86" s="37"/>
      <c r="F86" s="38">
        <v>9</v>
      </c>
      <c r="G86" s="45"/>
      <c r="H86" s="16" t="str">
        <f>H83</f>
        <v>PV</v>
      </c>
      <c r="I86" s="64"/>
      <c r="J86" s="60">
        <f>SUM(J83:J85)</f>
        <v>29.349999999999998</v>
      </c>
      <c r="K86" s="56"/>
      <c r="L86" s="60">
        <f>SUM(L83:L85)</f>
        <v>30.849999999999998</v>
      </c>
      <c r="M86" s="56"/>
      <c r="N86" s="60">
        <f>SUM(N83:N85)</f>
        <v>33.3</v>
      </c>
      <c r="O86" s="72"/>
      <c r="P86" s="70">
        <f>SUM(J86:N86)-O86</f>
        <v>93.5</v>
      </c>
    </row>
    <row r="87" spans="1:16" ht="15">
      <c r="A87" s="74">
        <v>20</v>
      </c>
      <c r="B87" s="24" t="s">
        <v>291</v>
      </c>
      <c r="C87" s="46"/>
      <c r="D87" s="46"/>
      <c r="E87" s="46"/>
      <c r="F87" s="46"/>
      <c r="G87" s="47"/>
      <c r="H87" s="14" t="s">
        <v>235</v>
      </c>
      <c r="I87" s="50" t="s">
        <v>351</v>
      </c>
      <c r="J87" s="57">
        <v>10.2</v>
      </c>
      <c r="K87" s="53" t="s">
        <v>350</v>
      </c>
      <c r="L87" s="57">
        <v>10.75</v>
      </c>
      <c r="M87" s="53" t="s">
        <v>350</v>
      </c>
      <c r="N87" s="61">
        <v>10</v>
      </c>
      <c r="O87" s="66"/>
      <c r="P87" s="68">
        <f>P90</f>
        <v>93.4</v>
      </c>
    </row>
    <row r="88" spans="1:16" ht="15">
      <c r="A88" s="75"/>
      <c r="B88" s="31">
        <v>1</v>
      </c>
      <c r="C88" s="41" t="s">
        <v>285</v>
      </c>
      <c r="D88" s="34">
        <v>4</v>
      </c>
      <c r="E88" s="41" t="s">
        <v>288</v>
      </c>
      <c r="F88" s="39">
        <v>7</v>
      </c>
      <c r="G88" s="42"/>
      <c r="H88" s="15" t="str">
        <f>H87</f>
        <v>VA</v>
      </c>
      <c r="I88" s="51" t="s">
        <v>348</v>
      </c>
      <c r="J88" s="58">
        <v>9.8</v>
      </c>
      <c r="K88" s="54" t="s">
        <v>347</v>
      </c>
      <c r="L88" s="58">
        <v>9.85</v>
      </c>
      <c r="M88" s="54" t="s">
        <v>346</v>
      </c>
      <c r="N88" s="62">
        <v>10.7</v>
      </c>
      <c r="O88" s="66"/>
      <c r="P88" s="69">
        <f>P90</f>
        <v>93.4</v>
      </c>
    </row>
    <row r="89" spans="1:16" ht="15">
      <c r="A89" s="75"/>
      <c r="B89" s="32">
        <v>2</v>
      </c>
      <c r="C89" s="43" t="s">
        <v>286</v>
      </c>
      <c r="D89" s="35">
        <v>5</v>
      </c>
      <c r="E89" s="43" t="s">
        <v>289</v>
      </c>
      <c r="F89" s="40">
        <v>8</v>
      </c>
      <c r="G89" s="44"/>
      <c r="H89" s="15" t="str">
        <f>H87</f>
        <v>VA</v>
      </c>
      <c r="I89" s="52" t="s">
        <v>346</v>
      </c>
      <c r="J89" s="59">
        <v>10.5</v>
      </c>
      <c r="K89" s="55" t="s">
        <v>348</v>
      </c>
      <c r="L89" s="59">
        <v>11</v>
      </c>
      <c r="M89" s="55" t="s">
        <v>348</v>
      </c>
      <c r="N89" s="63">
        <v>10.6</v>
      </c>
      <c r="O89" s="66"/>
      <c r="P89" s="69">
        <f>P90</f>
        <v>93.4</v>
      </c>
    </row>
    <row r="90" spans="1:16" ht="16.5" thickBot="1">
      <c r="A90" s="76"/>
      <c r="B90" s="33">
        <v>3</v>
      </c>
      <c r="C90" s="37" t="s">
        <v>287</v>
      </c>
      <c r="D90" s="36">
        <v>6</v>
      </c>
      <c r="E90" s="37"/>
      <c r="F90" s="38">
        <v>9</v>
      </c>
      <c r="G90" s="45"/>
      <c r="H90" s="16" t="str">
        <f>H87</f>
        <v>VA</v>
      </c>
      <c r="I90" s="64"/>
      <c r="J90" s="60">
        <f>SUM(J87:J89)</f>
        <v>30.5</v>
      </c>
      <c r="K90" s="56"/>
      <c r="L90" s="60">
        <f>SUM(L87:L89)</f>
        <v>31.6</v>
      </c>
      <c r="M90" s="56"/>
      <c r="N90" s="60">
        <f>SUM(N87:N89)</f>
        <v>31.299999999999997</v>
      </c>
      <c r="O90" s="72"/>
      <c r="P90" s="70">
        <f>SUM(J90:N90)-O90</f>
        <v>93.4</v>
      </c>
    </row>
    <row r="91" spans="3:15" ht="15">
      <c r="C91" s="48"/>
      <c r="D91" s="48"/>
      <c r="E91" s="48"/>
      <c r="F91" s="48"/>
      <c r="G91" s="48"/>
      <c r="I91" s="48"/>
      <c r="J91" s="49"/>
      <c r="K91" s="49"/>
      <c r="L91" s="49"/>
      <c r="M91" s="49"/>
      <c r="N91" s="49"/>
      <c r="O91" s="49"/>
    </row>
    <row r="92" spans="3:15" ht="15">
      <c r="C92" s="48"/>
      <c r="D92" s="48"/>
      <c r="E92" s="48"/>
      <c r="F92" s="48"/>
      <c r="G92" s="48"/>
      <c r="I92" s="48"/>
      <c r="J92" s="49"/>
      <c r="K92" s="49"/>
      <c r="L92" s="49"/>
      <c r="M92" s="49"/>
      <c r="N92" s="49"/>
      <c r="O92" s="49"/>
    </row>
    <row r="93" spans="3:15" ht="15">
      <c r="C93" s="48"/>
      <c r="D93" s="48"/>
      <c r="E93" s="48"/>
      <c r="F93" s="48"/>
      <c r="G93" s="48"/>
      <c r="I93" s="48"/>
      <c r="J93" s="49"/>
      <c r="K93" s="49"/>
      <c r="L93" s="49"/>
      <c r="M93" s="49"/>
      <c r="N93" s="49"/>
      <c r="O93" s="49"/>
    </row>
    <row r="94" spans="3:7" ht="15">
      <c r="C94" s="48"/>
      <c r="D94" s="48"/>
      <c r="E94" s="48"/>
      <c r="F94" s="48"/>
      <c r="G94" s="48"/>
    </row>
    <row r="95" spans="3:7" ht="15">
      <c r="C95" s="48"/>
      <c r="D95" s="48"/>
      <c r="E95" s="48"/>
      <c r="F95" s="48"/>
      <c r="G95" s="48"/>
    </row>
    <row r="96" spans="3:7" ht="15">
      <c r="C96" s="48"/>
      <c r="D96" s="48"/>
      <c r="E96" s="48"/>
      <c r="F96" s="48"/>
      <c r="G96" s="48"/>
    </row>
    <row r="97" spans="3:7" ht="15">
      <c r="C97" s="48"/>
      <c r="D97" s="48"/>
      <c r="E97" s="48"/>
      <c r="F97" s="48"/>
      <c r="G97" s="48"/>
    </row>
    <row r="98" spans="3:7" ht="15">
      <c r="C98" s="48"/>
      <c r="D98" s="48"/>
      <c r="E98" s="48"/>
      <c r="F98" s="48"/>
      <c r="G98" s="48"/>
    </row>
    <row r="99" spans="3:7" ht="15">
      <c r="C99" s="48"/>
      <c r="D99" s="48"/>
      <c r="E99" s="48"/>
      <c r="F99" s="48"/>
      <c r="G99" s="48"/>
    </row>
    <row r="100" spans="3:7" ht="15">
      <c r="C100" s="48"/>
      <c r="D100" s="48"/>
      <c r="E100" s="48"/>
      <c r="F100" s="48"/>
      <c r="G100" s="48"/>
    </row>
    <row r="101" spans="3:7" ht="15">
      <c r="C101" s="48"/>
      <c r="D101" s="48"/>
      <c r="E101" s="48"/>
      <c r="F101" s="48"/>
      <c r="G101" s="48"/>
    </row>
    <row r="102" spans="3:7" ht="15">
      <c r="C102" s="48"/>
      <c r="D102" s="48"/>
      <c r="E102" s="48"/>
      <c r="F102" s="48"/>
      <c r="G102" s="48"/>
    </row>
    <row r="103" spans="3:7" ht="15">
      <c r="C103" s="48"/>
      <c r="D103" s="48"/>
      <c r="E103" s="48"/>
      <c r="F103" s="48"/>
      <c r="G103" s="48"/>
    </row>
    <row r="104" spans="3:7" ht="15">
      <c r="C104" s="48"/>
      <c r="D104" s="48"/>
      <c r="E104" s="48"/>
      <c r="F104" s="48"/>
      <c r="G104" s="48"/>
    </row>
    <row r="105" spans="3:7" ht="15">
      <c r="C105" s="48"/>
      <c r="D105" s="48"/>
      <c r="E105" s="48"/>
      <c r="F105" s="48"/>
      <c r="G105" s="48"/>
    </row>
    <row r="106" spans="3:7" ht="15">
      <c r="C106" s="48"/>
      <c r="D106" s="48"/>
      <c r="E106" s="48"/>
      <c r="F106" s="48"/>
      <c r="G106" s="48"/>
    </row>
    <row r="107" spans="3:7" ht="15">
      <c r="C107" s="48"/>
      <c r="D107" s="48"/>
      <c r="E107" s="48"/>
      <c r="F107" s="48"/>
      <c r="G107" s="48"/>
    </row>
    <row r="108" spans="3:7" ht="15">
      <c r="C108" s="48"/>
      <c r="D108" s="48"/>
      <c r="E108" s="48"/>
      <c r="F108" s="48"/>
      <c r="G108" s="48"/>
    </row>
    <row r="109" spans="3:7" ht="15">
      <c r="C109" s="48"/>
      <c r="D109" s="48"/>
      <c r="E109" s="48"/>
      <c r="F109" s="48"/>
      <c r="G109" s="48"/>
    </row>
    <row r="110" spans="3:7" ht="15">
      <c r="C110" s="48"/>
      <c r="D110" s="48"/>
      <c r="E110" s="48"/>
      <c r="F110" s="48"/>
      <c r="G110" s="48"/>
    </row>
    <row r="111" spans="3:7" ht="15">
      <c r="C111" s="48"/>
      <c r="D111" s="48"/>
      <c r="E111" s="48"/>
      <c r="F111" s="48"/>
      <c r="G111" s="48"/>
    </row>
    <row r="112" spans="3:7" ht="15">
      <c r="C112" s="48"/>
      <c r="D112" s="48"/>
      <c r="E112" s="48"/>
      <c r="F112" s="48"/>
      <c r="G112" s="48"/>
    </row>
    <row r="113" spans="3:7" ht="15">
      <c r="C113" s="48"/>
      <c r="D113" s="48"/>
      <c r="E113" s="48"/>
      <c r="F113" s="48"/>
      <c r="G113" s="48"/>
    </row>
    <row r="114" spans="3:7" ht="15">
      <c r="C114" s="48"/>
      <c r="D114" s="48"/>
      <c r="E114" s="48"/>
      <c r="F114" s="48"/>
      <c r="G114" s="48"/>
    </row>
    <row r="115" spans="3:7" ht="15">
      <c r="C115" s="48"/>
      <c r="D115" s="48"/>
      <c r="E115" s="48"/>
      <c r="F115" s="48"/>
      <c r="G115" s="48"/>
    </row>
    <row r="116" spans="3:7" ht="15">
      <c r="C116" s="48"/>
      <c r="D116" s="48"/>
      <c r="E116" s="48"/>
      <c r="F116" s="48"/>
      <c r="G116" s="48"/>
    </row>
    <row r="117" spans="3:7" ht="15">
      <c r="C117" s="48"/>
      <c r="D117" s="48"/>
      <c r="E117" s="48"/>
      <c r="F117" s="48"/>
      <c r="G117" s="48"/>
    </row>
    <row r="118" spans="3:7" ht="15">
      <c r="C118" s="48"/>
      <c r="D118" s="48"/>
      <c r="E118" s="48"/>
      <c r="F118" s="48"/>
      <c r="G118" s="48"/>
    </row>
    <row r="119" spans="3:7" ht="15">
      <c r="C119" s="48"/>
      <c r="D119" s="48"/>
      <c r="E119" s="48"/>
      <c r="F119" s="48"/>
      <c r="G119" s="48"/>
    </row>
    <row r="120" spans="3:7" ht="15">
      <c r="C120" s="48"/>
      <c r="D120" s="48"/>
      <c r="E120" s="48"/>
      <c r="F120" s="48"/>
      <c r="G120" s="48"/>
    </row>
    <row r="121" spans="3:7" ht="15">
      <c r="C121" s="48"/>
      <c r="D121" s="48"/>
      <c r="E121" s="48"/>
      <c r="F121" s="48"/>
      <c r="G121" s="48"/>
    </row>
    <row r="122" spans="3:7" ht="15">
      <c r="C122" s="48"/>
      <c r="D122" s="48"/>
      <c r="E122" s="48"/>
      <c r="F122" s="48"/>
      <c r="G122" s="48"/>
    </row>
    <row r="123" spans="3:7" ht="15">
      <c r="C123" s="48"/>
      <c r="D123" s="48"/>
      <c r="E123" s="48"/>
      <c r="F123" s="48"/>
      <c r="G123" s="48"/>
    </row>
    <row r="124" spans="3:7" ht="15">
      <c r="C124" s="48"/>
      <c r="D124" s="48"/>
      <c r="E124" s="48"/>
      <c r="F124" s="48"/>
      <c r="G124" s="48"/>
    </row>
    <row r="125" spans="3:7" ht="15">
      <c r="C125" s="48"/>
      <c r="D125" s="48"/>
      <c r="E125" s="48"/>
      <c r="F125" s="48"/>
      <c r="G125" s="48"/>
    </row>
    <row r="126" spans="3:7" ht="15">
      <c r="C126" s="48"/>
      <c r="D126" s="48"/>
      <c r="E126" s="48"/>
      <c r="F126" s="48"/>
      <c r="G126" s="48"/>
    </row>
    <row r="127" spans="3:7" ht="15">
      <c r="C127" s="48"/>
      <c r="D127" s="48"/>
      <c r="E127" s="48"/>
      <c r="F127" s="48"/>
      <c r="G127" s="48"/>
    </row>
    <row r="128" spans="3:7" ht="15">
      <c r="C128" s="48"/>
      <c r="D128" s="48"/>
      <c r="E128" s="48"/>
      <c r="F128" s="48"/>
      <c r="G128" s="48"/>
    </row>
    <row r="129" spans="3:7" ht="15">
      <c r="C129" s="48"/>
      <c r="D129" s="48"/>
      <c r="E129" s="48"/>
      <c r="F129" s="48"/>
      <c r="G129" s="48"/>
    </row>
    <row r="130" spans="3:7" ht="15">
      <c r="C130" s="48"/>
      <c r="D130" s="48"/>
      <c r="E130" s="48"/>
      <c r="F130" s="48"/>
      <c r="G130" s="48"/>
    </row>
    <row r="131" spans="3:7" ht="15">
      <c r="C131" s="48"/>
      <c r="D131" s="48"/>
      <c r="E131" s="48"/>
      <c r="F131" s="48"/>
      <c r="G131" s="48"/>
    </row>
    <row r="132" spans="3:7" ht="15">
      <c r="C132" s="48"/>
      <c r="D132" s="48"/>
      <c r="E132" s="48"/>
      <c r="F132" s="48"/>
      <c r="G132" s="48"/>
    </row>
    <row r="133" spans="3:7" ht="15">
      <c r="C133" s="48"/>
      <c r="D133" s="48"/>
      <c r="E133" s="48"/>
      <c r="F133" s="48"/>
      <c r="G133" s="48"/>
    </row>
    <row r="134" spans="3:7" ht="15">
      <c r="C134" s="48"/>
      <c r="D134" s="48"/>
      <c r="E134" s="48"/>
      <c r="F134" s="48"/>
      <c r="G134" s="48"/>
    </row>
  </sheetData>
  <sheetProtection/>
  <mergeCells count="27">
    <mergeCell ref="A31:A34"/>
    <mergeCell ref="A11:A14"/>
    <mergeCell ref="A15:A18"/>
    <mergeCell ref="A19:A22"/>
    <mergeCell ref="A43:A46"/>
    <mergeCell ref="A47:A50"/>
    <mergeCell ref="A39:A42"/>
    <mergeCell ref="M10:N10"/>
    <mergeCell ref="A23:A26"/>
    <mergeCell ref="A27:A30"/>
    <mergeCell ref="A35:A38"/>
    <mergeCell ref="A87:A90"/>
    <mergeCell ref="A67:A70"/>
    <mergeCell ref="A71:A74"/>
    <mergeCell ref="A75:A78"/>
    <mergeCell ref="A83:A86"/>
    <mergeCell ref="A79:A82"/>
    <mergeCell ref="A1:L1"/>
    <mergeCell ref="A2:L2"/>
    <mergeCell ref="I10:J10"/>
    <mergeCell ref="K10:L10"/>
    <mergeCell ref="A59:A62"/>
    <mergeCell ref="A63:A66"/>
    <mergeCell ref="A51:A54"/>
    <mergeCell ref="A7:P7"/>
    <mergeCell ref="A8:P8"/>
    <mergeCell ref="A55:A58"/>
  </mergeCells>
  <printOptions horizontalCentered="1"/>
  <pageMargins left="0" right="0" top="0" bottom="0" header="1.1811023622047245" footer="0.5118110236220472"/>
  <pageSetup fitToHeight="7" horizontalDpi="360" verticalDpi="360" orientation="landscape" paperSize="9" scale="80" r:id="rId1"/>
  <rowBreaks count="5" manualBreakCount="5">
    <brk id="42" max="255" man="1"/>
    <brk id="70" max="255" man="1"/>
    <brk id="94" max="255" man="1"/>
    <brk id="178" max="255" man="1"/>
    <brk id="2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Q75"/>
  <sheetViews>
    <sheetView tabSelected="1" zoomScale="70" zoomScaleNormal="70" zoomScalePageLayoutView="0" workbookViewId="0" topLeftCell="A1">
      <selection activeCell="M11" sqref="M11"/>
    </sheetView>
  </sheetViews>
  <sheetFormatPr defaultColWidth="9.140625" defaultRowHeight="12.75"/>
  <cols>
    <col min="1" max="2" width="7.28125" style="7" customWidth="1"/>
    <col min="3" max="3" width="18.00390625" style="6" customWidth="1"/>
    <col min="4" max="4" width="5.7109375" style="6" customWidth="1"/>
    <col min="5" max="5" width="18.00390625" style="6" customWidth="1"/>
    <col min="6" max="6" width="4.57421875" style="6" customWidth="1"/>
    <col min="7" max="7" width="18.00390625" style="6" customWidth="1"/>
    <col min="8" max="8" width="8.00390625" style="6" customWidth="1"/>
    <col min="9" max="9" width="5.28125" style="6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4" width="15.7109375" style="1" customWidth="1"/>
    <col min="15" max="15" width="11.8515625" style="1" customWidth="1"/>
    <col min="16" max="16" width="17.140625" style="1" customWidth="1"/>
  </cols>
  <sheetData>
    <row r="1" spans="1:16" ht="25.5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7"/>
      <c r="N1"/>
      <c r="O1"/>
      <c r="P1"/>
    </row>
    <row r="2" spans="1:16" ht="25.5" customHeight="1">
      <c r="A2" s="78" t="s">
        <v>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8"/>
      <c r="N2"/>
      <c r="O2"/>
      <c r="P2"/>
    </row>
    <row r="3" spans="3:9" s="8" customFormat="1" ht="13.5" customHeight="1">
      <c r="C3" s="8" t="s">
        <v>7</v>
      </c>
      <c r="E3" s="12" t="str">
        <f>1f!E3</f>
        <v>ROBUR ET VIRTUS</v>
      </c>
      <c r="H3" s="12"/>
      <c r="I3" s="12"/>
    </row>
    <row r="4" spans="3:9" s="8" customFormat="1" ht="13.5" customHeight="1">
      <c r="C4" s="8" t="s">
        <v>3</v>
      </c>
      <c r="E4" s="12" t="str">
        <f>1f!E4</f>
        <v>Palazzetto scuole E. Fermi Villasanta</v>
      </c>
      <c r="H4" s="12"/>
      <c r="I4" s="12"/>
    </row>
    <row r="5" spans="3:9" s="8" customFormat="1" ht="13.5" customHeight="1">
      <c r="C5" s="8" t="s">
        <v>8</v>
      </c>
      <c r="E5" s="73">
        <f>1f!E5</f>
        <v>41769</v>
      </c>
      <c r="H5" s="9"/>
      <c r="I5" s="9"/>
    </row>
    <row r="6" spans="10:17" s="2" customFormat="1" ht="12.75">
      <c r="J6" s="10"/>
      <c r="K6" s="10"/>
      <c r="L6" s="9"/>
      <c r="M6" s="9"/>
      <c r="N6" s="3"/>
      <c r="O6" s="3"/>
      <c r="P6" s="4"/>
      <c r="Q6" s="4"/>
    </row>
    <row r="7" spans="1:17" s="5" customFormat="1" ht="27" customHeight="1">
      <c r="A7" s="84" t="s">
        <v>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13"/>
    </row>
    <row r="8" spans="1:17" s="5" customFormat="1" ht="27" customHeight="1">
      <c r="A8" s="84" t="s">
        <v>11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11"/>
    </row>
    <row r="9" spans="1:17" s="5" customFormat="1" ht="12.7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6" s="4" customFormat="1" ht="21" customHeight="1" thickBot="1">
      <c r="A10" s="20" t="s">
        <v>2</v>
      </c>
      <c r="B10" s="19" t="s">
        <v>1</v>
      </c>
      <c r="C10" s="22"/>
      <c r="D10" s="22"/>
      <c r="E10" s="22"/>
      <c r="F10" s="22"/>
      <c r="G10" s="23"/>
      <c r="H10" s="21" t="s">
        <v>13</v>
      </c>
      <c r="I10" s="79" t="s">
        <v>17</v>
      </c>
      <c r="J10" s="80"/>
      <c r="K10" s="81" t="s">
        <v>6</v>
      </c>
      <c r="L10" s="82"/>
      <c r="M10" s="83" t="s">
        <v>5</v>
      </c>
      <c r="N10" s="80"/>
      <c r="O10" s="65" t="s">
        <v>16</v>
      </c>
      <c r="P10" s="67" t="s">
        <v>0</v>
      </c>
    </row>
    <row r="11" spans="1:16" s="4" customFormat="1" ht="15" customHeight="1">
      <c r="A11" s="85">
        <v>1</v>
      </c>
      <c r="B11" s="24" t="s">
        <v>335</v>
      </c>
      <c r="C11" s="46"/>
      <c r="D11" s="46"/>
      <c r="E11" s="46"/>
      <c r="F11" s="46"/>
      <c r="G11" s="47"/>
      <c r="H11" s="28" t="s">
        <v>213</v>
      </c>
      <c r="I11" s="50" t="s">
        <v>347</v>
      </c>
      <c r="J11" s="57">
        <v>11.2</v>
      </c>
      <c r="K11" s="53" t="s">
        <v>348</v>
      </c>
      <c r="L11" s="57">
        <v>11.3</v>
      </c>
      <c r="M11" s="53" t="s">
        <v>348</v>
      </c>
      <c r="N11" s="61">
        <v>11.6</v>
      </c>
      <c r="O11" s="66"/>
      <c r="P11" s="68">
        <f>P14</f>
        <v>100.45</v>
      </c>
    </row>
    <row r="12" spans="1:16" s="4" customFormat="1" ht="15" customHeight="1">
      <c r="A12" s="86"/>
      <c r="B12" s="31">
        <v>2</v>
      </c>
      <c r="C12" s="41" t="s">
        <v>337</v>
      </c>
      <c r="D12" s="34">
        <v>4</v>
      </c>
      <c r="E12" s="41" t="s">
        <v>343</v>
      </c>
      <c r="F12" s="39">
        <v>7</v>
      </c>
      <c r="G12" s="42"/>
      <c r="H12" s="29" t="str">
        <f>H11</f>
        <v>MI</v>
      </c>
      <c r="I12" s="51" t="s">
        <v>350</v>
      </c>
      <c r="J12" s="58">
        <v>11.05</v>
      </c>
      <c r="K12" s="54" t="s">
        <v>346</v>
      </c>
      <c r="L12" s="58">
        <v>11.3</v>
      </c>
      <c r="M12" s="54" t="s">
        <v>351</v>
      </c>
      <c r="N12" s="62">
        <v>11.5</v>
      </c>
      <c r="O12" s="66"/>
      <c r="P12" s="69">
        <f>P14</f>
        <v>100.45</v>
      </c>
    </row>
    <row r="13" spans="1:16" s="4" customFormat="1" ht="15" customHeight="1">
      <c r="A13" s="86"/>
      <c r="B13" s="32">
        <v>1</v>
      </c>
      <c r="C13" s="43" t="s">
        <v>341</v>
      </c>
      <c r="D13" s="35">
        <v>5</v>
      </c>
      <c r="E13" s="43" t="s">
        <v>344</v>
      </c>
      <c r="F13" s="40">
        <v>8</v>
      </c>
      <c r="G13" s="44"/>
      <c r="H13" s="29" t="str">
        <f>H11</f>
        <v>MI</v>
      </c>
      <c r="I13" s="52" t="s">
        <v>346</v>
      </c>
      <c r="J13" s="59">
        <v>10.65</v>
      </c>
      <c r="K13" s="55" t="s">
        <v>351</v>
      </c>
      <c r="L13" s="59">
        <v>10.25</v>
      </c>
      <c r="M13" s="55" t="s">
        <v>346</v>
      </c>
      <c r="N13" s="63">
        <v>11.6</v>
      </c>
      <c r="O13" s="66"/>
      <c r="P13" s="69">
        <f>P14</f>
        <v>100.45</v>
      </c>
    </row>
    <row r="14" spans="1:16" s="4" customFormat="1" ht="15" customHeight="1" thickBot="1">
      <c r="A14" s="87"/>
      <c r="B14" s="33">
        <v>3</v>
      </c>
      <c r="C14" s="37" t="s">
        <v>342</v>
      </c>
      <c r="D14" s="36">
        <v>6</v>
      </c>
      <c r="E14" s="37"/>
      <c r="F14" s="38">
        <v>9</v>
      </c>
      <c r="G14" s="45"/>
      <c r="H14" s="30" t="str">
        <f>H11</f>
        <v>MI</v>
      </c>
      <c r="I14" s="64"/>
      <c r="J14" s="60">
        <f>SUM(J11:J13)</f>
        <v>32.9</v>
      </c>
      <c r="K14" s="56"/>
      <c r="L14" s="60">
        <f>SUM(L11:L13)</f>
        <v>32.85</v>
      </c>
      <c r="M14" s="56"/>
      <c r="N14" s="71">
        <f>SUM(N11:N13)</f>
        <v>34.7</v>
      </c>
      <c r="O14" s="72"/>
      <c r="P14" s="70">
        <f>SUM(J14:N14)-O14</f>
        <v>100.45</v>
      </c>
    </row>
    <row r="15" spans="1:16" ht="15" customHeight="1">
      <c r="A15" s="74">
        <v>2</v>
      </c>
      <c r="B15" s="24" t="s">
        <v>162</v>
      </c>
      <c r="C15" s="46"/>
      <c r="D15" s="46"/>
      <c r="E15" s="46"/>
      <c r="F15" s="46"/>
      <c r="G15" s="47"/>
      <c r="H15" s="27" t="s">
        <v>213</v>
      </c>
      <c r="I15" s="50" t="s">
        <v>348</v>
      </c>
      <c r="J15" s="57">
        <v>10.9</v>
      </c>
      <c r="K15" s="53" t="s">
        <v>346</v>
      </c>
      <c r="L15" s="57">
        <v>11.2</v>
      </c>
      <c r="M15" s="53" t="s">
        <v>347</v>
      </c>
      <c r="N15" s="61">
        <v>11.1</v>
      </c>
      <c r="O15" s="66"/>
      <c r="P15" s="68">
        <f>P18</f>
        <v>99.85000000000001</v>
      </c>
    </row>
    <row r="16" spans="1:16" ht="15" customHeight="1">
      <c r="A16" s="75"/>
      <c r="B16" s="31">
        <v>3</v>
      </c>
      <c r="C16" s="41" t="s">
        <v>279</v>
      </c>
      <c r="D16" s="34">
        <v>4</v>
      </c>
      <c r="E16" s="41"/>
      <c r="F16" s="39">
        <v>7</v>
      </c>
      <c r="G16" s="42"/>
      <c r="H16" s="15" t="str">
        <f>H15</f>
        <v>MI</v>
      </c>
      <c r="I16" s="51" t="s">
        <v>347</v>
      </c>
      <c r="J16" s="58">
        <v>11</v>
      </c>
      <c r="K16" s="54" t="s">
        <v>347</v>
      </c>
      <c r="L16" s="58">
        <v>11.2</v>
      </c>
      <c r="M16" s="54" t="s">
        <v>348</v>
      </c>
      <c r="N16" s="62">
        <v>11.4</v>
      </c>
      <c r="O16" s="66"/>
      <c r="P16" s="69">
        <f>P18</f>
        <v>99.85000000000001</v>
      </c>
    </row>
    <row r="17" spans="1:16" ht="15.75" customHeight="1">
      <c r="A17" s="75"/>
      <c r="B17" s="32">
        <v>1</v>
      </c>
      <c r="C17" s="43" t="s">
        <v>328</v>
      </c>
      <c r="D17" s="35">
        <v>5</v>
      </c>
      <c r="E17" s="43"/>
      <c r="F17" s="40">
        <v>8</v>
      </c>
      <c r="G17" s="44"/>
      <c r="H17" s="15" t="str">
        <f>H15</f>
        <v>MI</v>
      </c>
      <c r="I17" s="52" t="s">
        <v>346</v>
      </c>
      <c r="J17" s="59">
        <v>10.55</v>
      </c>
      <c r="K17" s="55" t="s">
        <v>348</v>
      </c>
      <c r="L17" s="59">
        <v>11.3</v>
      </c>
      <c r="M17" s="55" t="s">
        <v>346</v>
      </c>
      <c r="N17" s="63">
        <v>11.2</v>
      </c>
      <c r="O17" s="66"/>
      <c r="P17" s="69">
        <f>P18</f>
        <v>99.85000000000001</v>
      </c>
    </row>
    <row r="18" spans="1:16" ht="16.5" thickBot="1">
      <c r="A18" s="76"/>
      <c r="B18" s="33">
        <v>2</v>
      </c>
      <c r="C18" s="37" t="s">
        <v>329</v>
      </c>
      <c r="D18" s="36">
        <v>6</v>
      </c>
      <c r="E18" s="37"/>
      <c r="F18" s="38">
        <v>9</v>
      </c>
      <c r="G18" s="45"/>
      <c r="H18" s="16" t="str">
        <f>H15</f>
        <v>MI</v>
      </c>
      <c r="I18" s="64"/>
      <c r="J18" s="60">
        <f>SUM(J15:J17)</f>
        <v>32.45</v>
      </c>
      <c r="K18" s="56"/>
      <c r="L18" s="60">
        <f>SUM(L15:L17)</f>
        <v>33.7</v>
      </c>
      <c r="M18" s="56"/>
      <c r="N18" s="60">
        <f>SUM(N15:N17)</f>
        <v>33.7</v>
      </c>
      <c r="O18" s="72"/>
      <c r="P18" s="70">
        <f>SUM(J18:N18)-O18</f>
        <v>99.85000000000001</v>
      </c>
    </row>
    <row r="19" spans="1:16" ht="15">
      <c r="A19" s="74">
        <v>3</v>
      </c>
      <c r="B19" s="24" t="s">
        <v>144</v>
      </c>
      <c r="C19" s="46"/>
      <c r="D19" s="46"/>
      <c r="E19" s="46"/>
      <c r="F19" s="46"/>
      <c r="G19" s="47"/>
      <c r="H19" s="14" t="s">
        <v>14</v>
      </c>
      <c r="I19" s="50" t="s">
        <v>346</v>
      </c>
      <c r="J19" s="57">
        <v>10.8</v>
      </c>
      <c r="K19" s="53" t="s">
        <v>351</v>
      </c>
      <c r="L19" s="57">
        <v>9.8</v>
      </c>
      <c r="M19" s="53" t="s">
        <v>348</v>
      </c>
      <c r="N19" s="61">
        <v>11.1</v>
      </c>
      <c r="O19" s="66"/>
      <c r="P19" s="68">
        <f>P22</f>
        <v>98.85</v>
      </c>
    </row>
    <row r="20" spans="1:16" ht="15">
      <c r="A20" s="75"/>
      <c r="B20" s="31">
        <v>4</v>
      </c>
      <c r="C20" s="41" t="s">
        <v>319</v>
      </c>
      <c r="D20" s="34">
        <v>1</v>
      </c>
      <c r="E20" s="41" t="s">
        <v>322</v>
      </c>
      <c r="F20" s="39">
        <v>7</v>
      </c>
      <c r="G20" s="42"/>
      <c r="H20" s="15" t="str">
        <f>H19</f>
        <v>MB</v>
      </c>
      <c r="I20" s="51" t="s">
        <v>347</v>
      </c>
      <c r="J20" s="58">
        <v>10.85</v>
      </c>
      <c r="K20" s="54" t="s">
        <v>348</v>
      </c>
      <c r="L20" s="58">
        <v>11.4</v>
      </c>
      <c r="M20" s="54" t="s">
        <v>347</v>
      </c>
      <c r="N20" s="62">
        <v>11.2</v>
      </c>
      <c r="O20" s="66"/>
      <c r="P20" s="69">
        <f>P22</f>
        <v>98.85</v>
      </c>
    </row>
    <row r="21" spans="1:16" ht="15">
      <c r="A21" s="75"/>
      <c r="B21" s="32">
        <v>3</v>
      </c>
      <c r="C21" s="43" t="s">
        <v>320</v>
      </c>
      <c r="D21" s="35">
        <v>5</v>
      </c>
      <c r="E21" s="43"/>
      <c r="F21" s="40">
        <v>8</v>
      </c>
      <c r="G21" s="44"/>
      <c r="H21" s="15" t="str">
        <f>H19</f>
        <v>MB</v>
      </c>
      <c r="I21" s="52" t="s">
        <v>348</v>
      </c>
      <c r="J21" s="59">
        <v>11.3</v>
      </c>
      <c r="K21" s="55" t="s">
        <v>347</v>
      </c>
      <c r="L21" s="59">
        <v>10.8</v>
      </c>
      <c r="M21" s="55" t="s">
        <v>351</v>
      </c>
      <c r="N21" s="63">
        <v>11.6</v>
      </c>
      <c r="O21" s="66"/>
      <c r="P21" s="69">
        <f>P22</f>
        <v>98.85</v>
      </c>
    </row>
    <row r="22" spans="1:16" ht="16.5" thickBot="1">
      <c r="A22" s="76"/>
      <c r="B22" s="33">
        <v>2</v>
      </c>
      <c r="C22" s="37" t="s">
        <v>321</v>
      </c>
      <c r="D22" s="36">
        <v>6</v>
      </c>
      <c r="E22" s="37"/>
      <c r="F22" s="38">
        <v>9</v>
      </c>
      <c r="G22" s="45"/>
      <c r="H22" s="16" t="str">
        <f>H19</f>
        <v>MB</v>
      </c>
      <c r="I22" s="64"/>
      <c r="J22" s="60">
        <f>SUM(J19:J21)</f>
        <v>32.95</v>
      </c>
      <c r="K22" s="56"/>
      <c r="L22" s="60">
        <f>SUM(L19:L21)</f>
        <v>32</v>
      </c>
      <c r="M22" s="56"/>
      <c r="N22" s="60">
        <f>SUM(N19:N21)</f>
        <v>33.9</v>
      </c>
      <c r="O22" s="72"/>
      <c r="P22" s="70">
        <f>SUM(J22:N22)-O22</f>
        <v>98.85</v>
      </c>
    </row>
    <row r="23" spans="1:16" ht="15">
      <c r="A23" s="74">
        <v>4</v>
      </c>
      <c r="B23" s="24" t="s">
        <v>334</v>
      </c>
      <c r="C23" s="46"/>
      <c r="D23" s="46"/>
      <c r="E23" s="46"/>
      <c r="F23" s="46"/>
      <c r="G23" s="47"/>
      <c r="H23" s="14" t="s">
        <v>213</v>
      </c>
      <c r="I23" s="50" t="s">
        <v>351</v>
      </c>
      <c r="J23" s="57">
        <v>10.9</v>
      </c>
      <c r="K23" s="53" t="s">
        <v>346</v>
      </c>
      <c r="L23" s="57">
        <v>11.15</v>
      </c>
      <c r="M23" s="53" t="s">
        <v>347</v>
      </c>
      <c r="N23" s="61">
        <v>10.8</v>
      </c>
      <c r="O23" s="66"/>
      <c r="P23" s="68">
        <f>P26</f>
        <v>98.65</v>
      </c>
    </row>
    <row r="24" spans="1:16" ht="15">
      <c r="A24" s="75"/>
      <c r="B24" s="31">
        <v>4</v>
      </c>
      <c r="C24" s="41" t="s">
        <v>336</v>
      </c>
      <c r="D24" s="34">
        <v>3</v>
      </c>
      <c r="E24" s="41" t="s">
        <v>340</v>
      </c>
      <c r="F24" s="39">
        <v>7</v>
      </c>
      <c r="G24" s="42"/>
      <c r="H24" s="15" t="str">
        <f>H23</f>
        <v>MI</v>
      </c>
      <c r="I24" s="51" t="s">
        <v>346</v>
      </c>
      <c r="J24" s="58">
        <v>11.1</v>
      </c>
      <c r="K24" s="54" t="s">
        <v>351</v>
      </c>
      <c r="L24" s="58">
        <v>10.5</v>
      </c>
      <c r="M24" s="54" t="s">
        <v>351</v>
      </c>
      <c r="N24" s="62">
        <v>11.3</v>
      </c>
      <c r="O24" s="66"/>
      <c r="P24" s="69">
        <f>P26</f>
        <v>98.65</v>
      </c>
    </row>
    <row r="25" spans="1:16" ht="15">
      <c r="A25" s="75"/>
      <c r="B25" s="32">
        <v>1</v>
      </c>
      <c r="C25" s="43" t="s">
        <v>338</v>
      </c>
      <c r="D25" s="35">
        <v>5</v>
      </c>
      <c r="E25" s="43"/>
      <c r="F25" s="40">
        <v>8</v>
      </c>
      <c r="G25" s="44"/>
      <c r="H25" s="15" t="str">
        <f>H23</f>
        <v>MI</v>
      </c>
      <c r="I25" s="52" t="s">
        <v>348</v>
      </c>
      <c r="J25" s="59">
        <v>10.7</v>
      </c>
      <c r="K25" s="55" t="s">
        <v>348</v>
      </c>
      <c r="L25" s="59">
        <v>11.2</v>
      </c>
      <c r="M25" s="55" t="s">
        <v>346</v>
      </c>
      <c r="N25" s="63">
        <v>11</v>
      </c>
      <c r="O25" s="66"/>
      <c r="P25" s="69">
        <f>P26</f>
        <v>98.65</v>
      </c>
    </row>
    <row r="26" spans="1:16" ht="16.5" thickBot="1">
      <c r="A26" s="76"/>
      <c r="B26" s="33">
        <v>2</v>
      </c>
      <c r="C26" s="37" t="s">
        <v>339</v>
      </c>
      <c r="D26" s="36">
        <v>6</v>
      </c>
      <c r="E26" s="37"/>
      <c r="F26" s="38">
        <v>9</v>
      </c>
      <c r="G26" s="45"/>
      <c r="H26" s="16" t="str">
        <f>H23</f>
        <v>MI</v>
      </c>
      <c r="I26" s="64"/>
      <c r="J26" s="60">
        <f>SUM(J23:J25)</f>
        <v>32.7</v>
      </c>
      <c r="K26" s="56"/>
      <c r="L26" s="60">
        <f>SUM(L23:L25)</f>
        <v>32.849999999999994</v>
      </c>
      <c r="M26" s="56"/>
      <c r="N26" s="60">
        <f>SUM(N23:N25)</f>
        <v>33.1</v>
      </c>
      <c r="O26" s="72"/>
      <c r="P26" s="70">
        <f>SUM(J26:N26)-O26</f>
        <v>98.65</v>
      </c>
    </row>
    <row r="27" spans="1:16" ht="15">
      <c r="A27" s="74">
        <v>5</v>
      </c>
      <c r="B27" s="24" t="s">
        <v>185</v>
      </c>
      <c r="C27" s="46"/>
      <c r="D27" s="46"/>
      <c r="E27" s="46"/>
      <c r="F27" s="46"/>
      <c r="G27" s="47"/>
      <c r="H27" s="14"/>
      <c r="I27" s="50" t="s">
        <v>347</v>
      </c>
      <c r="J27" s="57">
        <v>10.9</v>
      </c>
      <c r="K27" s="53" t="s">
        <v>346</v>
      </c>
      <c r="L27" s="57">
        <v>10.25</v>
      </c>
      <c r="M27" s="53" t="s">
        <v>348</v>
      </c>
      <c r="N27" s="61">
        <v>11.4</v>
      </c>
      <c r="O27" s="66"/>
      <c r="P27" s="68">
        <f>P30</f>
        <v>98.25</v>
      </c>
    </row>
    <row r="28" spans="1:16" ht="15">
      <c r="A28" s="75"/>
      <c r="B28" s="31">
        <v>1</v>
      </c>
      <c r="C28" s="41" t="s">
        <v>366</v>
      </c>
      <c r="D28" s="34">
        <v>4</v>
      </c>
      <c r="E28" s="41"/>
      <c r="F28" s="39">
        <v>7</v>
      </c>
      <c r="G28" s="42"/>
      <c r="H28" s="15">
        <f>H27</f>
        <v>0</v>
      </c>
      <c r="I28" s="51" t="s">
        <v>346</v>
      </c>
      <c r="J28" s="58">
        <v>10.9</v>
      </c>
      <c r="K28" s="54" t="s">
        <v>347</v>
      </c>
      <c r="L28" s="58">
        <v>11.3</v>
      </c>
      <c r="M28" s="54" t="s">
        <v>346</v>
      </c>
      <c r="N28" s="62">
        <v>11</v>
      </c>
      <c r="O28" s="66"/>
      <c r="P28" s="69">
        <f>P30</f>
        <v>98.25</v>
      </c>
    </row>
    <row r="29" spans="1:16" ht="15">
      <c r="A29" s="75"/>
      <c r="B29" s="32">
        <v>2</v>
      </c>
      <c r="C29" s="43" t="s">
        <v>367</v>
      </c>
      <c r="D29" s="35">
        <v>5</v>
      </c>
      <c r="E29" s="43"/>
      <c r="F29" s="40">
        <v>8</v>
      </c>
      <c r="G29" s="44"/>
      <c r="H29" s="15">
        <f>H27</f>
        <v>0</v>
      </c>
      <c r="I29" s="52" t="s">
        <v>348</v>
      </c>
      <c r="J29" s="59">
        <v>10.2</v>
      </c>
      <c r="K29" s="55" t="s">
        <v>348</v>
      </c>
      <c r="L29" s="59">
        <v>11</v>
      </c>
      <c r="M29" s="55" t="s">
        <v>347</v>
      </c>
      <c r="N29" s="63">
        <v>11.3</v>
      </c>
      <c r="O29" s="66"/>
      <c r="P29" s="69">
        <f>P30</f>
        <v>98.25</v>
      </c>
    </row>
    <row r="30" spans="1:16" ht="16.5" thickBot="1">
      <c r="A30" s="76"/>
      <c r="B30" s="33">
        <v>3</v>
      </c>
      <c r="C30" s="37" t="s">
        <v>368</v>
      </c>
      <c r="D30" s="36">
        <v>6</v>
      </c>
      <c r="E30" s="37"/>
      <c r="F30" s="38">
        <v>9</v>
      </c>
      <c r="G30" s="45"/>
      <c r="H30" s="16">
        <f>H27</f>
        <v>0</v>
      </c>
      <c r="I30" s="64"/>
      <c r="J30" s="60">
        <f>SUM(J27:J29)</f>
        <v>32</v>
      </c>
      <c r="K30" s="56"/>
      <c r="L30" s="60">
        <f>SUM(L27:L29)</f>
        <v>32.55</v>
      </c>
      <c r="M30" s="56"/>
      <c r="N30" s="60">
        <f>SUM(N27:N29)</f>
        <v>33.7</v>
      </c>
      <c r="O30" s="72"/>
      <c r="P30" s="70">
        <f>SUM(J30:N30)-O30</f>
        <v>98.25</v>
      </c>
    </row>
    <row r="31" spans="1:16" ht="15">
      <c r="A31" s="74">
        <v>6</v>
      </c>
      <c r="B31" s="24" t="s">
        <v>284</v>
      </c>
      <c r="C31" s="46"/>
      <c r="D31" s="46"/>
      <c r="E31" s="46"/>
      <c r="F31" s="46"/>
      <c r="G31" s="47"/>
      <c r="H31" s="14" t="s">
        <v>235</v>
      </c>
      <c r="I31" s="50" t="s">
        <v>350</v>
      </c>
      <c r="J31" s="57">
        <v>11.05</v>
      </c>
      <c r="K31" s="53" t="s">
        <v>350</v>
      </c>
      <c r="L31" s="57">
        <v>11.05</v>
      </c>
      <c r="M31" s="53" t="s">
        <v>346</v>
      </c>
      <c r="N31" s="61">
        <v>10.9</v>
      </c>
      <c r="O31" s="66"/>
      <c r="P31" s="68">
        <f>P34</f>
        <v>97.3</v>
      </c>
    </row>
    <row r="32" spans="1:16" ht="15">
      <c r="A32" s="75"/>
      <c r="B32" s="31">
        <v>1</v>
      </c>
      <c r="C32" s="41" t="s">
        <v>297</v>
      </c>
      <c r="D32" s="34">
        <v>3</v>
      </c>
      <c r="E32" s="41" t="s">
        <v>332</v>
      </c>
      <c r="F32" s="39">
        <v>7</v>
      </c>
      <c r="G32" s="42"/>
      <c r="H32" s="15" t="str">
        <f>H31</f>
        <v>VA</v>
      </c>
      <c r="I32" s="51" t="s">
        <v>347</v>
      </c>
      <c r="J32" s="58">
        <v>10.55</v>
      </c>
      <c r="K32" s="54" t="s">
        <v>351</v>
      </c>
      <c r="L32" s="58">
        <v>11.35</v>
      </c>
      <c r="M32" s="54" t="s">
        <v>347</v>
      </c>
      <c r="N32" s="62">
        <v>10.8</v>
      </c>
      <c r="O32" s="66"/>
      <c r="P32" s="69">
        <f>P34</f>
        <v>97.3</v>
      </c>
    </row>
    <row r="33" spans="1:16" ht="15">
      <c r="A33" s="75"/>
      <c r="B33" s="32">
        <v>5</v>
      </c>
      <c r="C33" s="43" t="s">
        <v>330</v>
      </c>
      <c r="D33" s="35">
        <v>4</v>
      </c>
      <c r="E33" s="43" t="s">
        <v>333</v>
      </c>
      <c r="F33" s="40">
        <v>8</v>
      </c>
      <c r="G33" s="44"/>
      <c r="H33" s="15" t="str">
        <f>H31</f>
        <v>VA</v>
      </c>
      <c r="I33" s="52" t="s">
        <v>348</v>
      </c>
      <c r="J33" s="59">
        <v>10.85</v>
      </c>
      <c r="K33" s="55" t="s">
        <v>346</v>
      </c>
      <c r="L33" s="59">
        <v>9.25</v>
      </c>
      <c r="M33" s="55" t="s">
        <v>348</v>
      </c>
      <c r="N33" s="63">
        <v>11.5</v>
      </c>
      <c r="O33" s="66"/>
      <c r="P33" s="69">
        <f>P34</f>
        <v>97.3</v>
      </c>
    </row>
    <row r="34" spans="1:16" ht="16.5" thickBot="1">
      <c r="A34" s="76"/>
      <c r="B34" s="33">
        <v>2</v>
      </c>
      <c r="C34" s="37" t="s">
        <v>331</v>
      </c>
      <c r="D34" s="36">
        <v>6</v>
      </c>
      <c r="E34" s="37"/>
      <c r="F34" s="38">
        <v>9</v>
      </c>
      <c r="G34" s="45"/>
      <c r="H34" s="16" t="str">
        <f>H31</f>
        <v>VA</v>
      </c>
      <c r="I34" s="64"/>
      <c r="J34" s="60">
        <f>SUM(J31:J33)</f>
        <v>32.45</v>
      </c>
      <c r="K34" s="56"/>
      <c r="L34" s="60">
        <f>SUM(L31:L33)</f>
        <v>31.65</v>
      </c>
      <c r="M34" s="56"/>
      <c r="N34" s="60">
        <f>SUM(N31:N33)</f>
        <v>33.2</v>
      </c>
      <c r="O34" s="72"/>
      <c r="P34" s="70">
        <f>SUM(J34:N34)-O34</f>
        <v>97.3</v>
      </c>
    </row>
    <row r="35" spans="1:16" ht="15">
      <c r="A35" s="74">
        <v>7</v>
      </c>
      <c r="B35" s="24" t="s">
        <v>323</v>
      </c>
      <c r="C35" s="46"/>
      <c r="D35" s="46"/>
      <c r="E35" s="46"/>
      <c r="F35" s="46"/>
      <c r="G35" s="47"/>
      <c r="H35" s="14" t="s">
        <v>212</v>
      </c>
      <c r="I35" s="50" t="s">
        <v>348</v>
      </c>
      <c r="J35" s="57">
        <v>10.1</v>
      </c>
      <c r="K35" s="53" t="s">
        <v>351</v>
      </c>
      <c r="L35" s="57">
        <v>11.15</v>
      </c>
      <c r="M35" s="53" t="s">
        <v>351</v>
      </c>
      <c r="N35" s="61">
        <v>11.1</v>
      </c>
      <c r="O35" s="66"/>
      <c r="P35" s="68">
        <f>P38</f>
        <v>97.15</v>
      </c>
    </row>
    <row r="36" spans="1:16" ht="15">
      <c r="A36" s="75"/>
      <c r="B36" s="31">
        <v>4</v>
      </c>
      <c r="C36" s="41" t="s">
        <v>324</v>
      </c>
      <c r="D36" s="34">
        <v>3</v>
      </c>
      <c r="E36" s="41" t="s">
        <v>327</v>
      </c>
      <c r="F36" s="39">
        <v>7</v>
      </c>
      <c r="G36" s="42"/>
      <c r="H36" s="15" t="str">
        <f>H35</f>
        <v>PV</v>
      </c>
      <c r="I36" s="51" t="s">
        <v>351</v>
      </c>
      <c r="J36" s="58">
        <v>11</v>
      </c>
      <c r="K36" s="54" t="s">
        <v>346</v>
      </c>
      <c r="L36" s="58">
        <v>11.45</v>
      </c>
      <c r="M36" s="54" t="s">
        <v>346</v>
      </c>
      <c r="N36" s="62">
        <v>11</v>
      </c>
      <c r="O36" s="66"/>
      <c r="P36" s="69">
        <f>P38</f>
        <v>97.15</v>
      </c>
    </row>
    <row r="37" spans="1:16" ht="15">
      <c r="A37" s="75"/>
      <c r="B37" s="32">
        <v>1</v>
      </c>
      <c r="C37" s="43" t="s">
        <v>325</v>
      </c>
      <c r="D37" s="35">
        <v>5</v>
      </c>
      <c r="E37" s="43"/>
      <c r="F37" s="40">
        <v>8</v>
      </c>
      <c r="G37" s="44"/>
      <c r="H37" s="15" t="str">
        <f>H35</f>
        <v>PV</v>
      </c>
      <c r="I37" s="52" t="s">
        <v>347</v>
      </c>
      <c r="J37" s="59">
        <v>10.3</v>
      </c>
      <c r="K37" s="55" t="s">
        <v>348</v>
      </c>
      <c r="L37" s="59">
        <v>10.05</v>
      </c>
      <c r="M37" s="55" t="s">
        <v>347</v>
      </c>
      <c r="N37" s="63">
        <v>11</v>
      </c>
      <c r="O37" s="66"/>
      <c r="P37" s="69">
        <f>P38</f>
        <v>97.15</v>
      </c>
    </row>
    <row r="38" spans="1:16" ht="16.5" thickBot="1">
      <c r="A38" s="76"/>
      <c r="B38" s="33">
        <v>2</v>
      </c>
      <c r="C38" s="37" t="s">
        <v>326</v>
      </c>
      <c r="D38" s="36">
        <v>6</v>
      </c>
      <c r="E38" s="37"/>
      <c r="F38" s="38">
        <v>9</v>
      </c>
      <c r="G38" s="45"/>
      <c r="H38" s="16" t="str">
        <f>H35</f>
        <v>PV</v>
      </c>
      <c r="I38" s="64"/>
      <c r="J38" s="60">
        <f>SUM(J35:J37)</f>
        <v>31.400000000000002</v>
      </c>
      <c r="K38" s="56"/>
      <c r="L38" s="60">
        <f>SUM(L35:L37)</f>
        <v>32.650000000000006</v>
      </c>
      <c r="M38" s="56"/>
      <c r="N38" s="60">
        <f>SUM(N35:N37)</f>
        <v>33.1</v>
      </c>
      <c r="O38" s="72"/>
      <c r="P38" s="70">
        <f>SUM(J38:N38)-O38</f>
        <v>97.15</v>
      </c>
    </row>
    <row r="39" spans="1:16" ht="15">
      <c r="A39" s="74">
        <v>8</v>
      </c>
      <c r="B39" s="24" t="s">
        <v>209</v>
      </c>
      <c r="C39" s="25"/>
      <c r="D39" s="25"/>
      <c r="E39" s="25"/>
      <c r="F39" s="25"/>
      <c r="G39" s="26"/>
      <c r="H39" s="14" t="s">
        <v>212</v>
      </c>
      <c r="I39" s="50" t="s">
        <v>348</v>
      </c>
      <c r="J39" s="57">
        <v>10.7</v>
      </c>
      <c r="K39" s="53" t="s">
        <v>347</v>
      </c>
      <c r="L39" s="57">
        <v>9.8</v>
      </c>
      <c r="M39" s="53" t="s">
        <v>351</v>
      </c>
      <c r="N39" s="61">
        <v>10.9</v>
      </c>
      <c r="O39" s="66"/>
      <c r="P39" s="68">
        <f>P42</f>
        <v>96.3</v>
      </c>
    </row>
    <row r="40" spans="1:16" ht="15">
      <c r="A40" s="75"/>
      <c r="B40" s="31">
        <v>4</v>
      </c>
      <c r="C40" s="41" t="s">
        <v>210</v>
      </c>
      <c r="D40" s="34">
        <v>2</v>
      </c>
      <c r="E40" s="41" t="s">
        <v>310</v>
      </c>
      <c r="F40" s="39">
        <v>7</v>
      </c>
      <c r="G40" s="42"/>
      <c r="H40" s="15" t="str">
        <f>H39</f>
        <v>PV</v>
      </c>
      <c r="I40" s="51" t="s">
        <v>346</v>
      </c>
      <c r="J40" s="58">
        <v>10.9</v>
      </c>
      <c r="K40" s="54" t="s">
        <v>348</v>
      </c>
      <c r="L40" s="58">
        <v>10.95</v>
      </c>
      <c r="M40" s="54" t="s">
        <v>348</v>
      </c>
      <c r="N40" s="62">
        <v>11</v>
      </c>
      <c r="O40" s="66"/>
      <c r="P40" s="69">
        <f>P42</f>
        <v>96.3</v>
      </c>
    </row>
    <row r="41" spans="1:16" ht="15">
      <c r="A41" s="75"/>
      <c r="B41" s="32">
        <v>1</v>
      </c>
      <c r="C41" s="43" t="s">
        <v>211</v>
      </c>
      <c r="D41" s="35">
        <v>5</v>
      </c>
      <c r="E41" s="43"/>
      <c r="F41" s="40">
        <v>8</v>
      </c>
      <c r="G41" s="44"/>
      <c r="H41" s="15" t="str">
        <f>H39</f>
        <v>PV</v>
      </c>
      <c r="I41" s="52" t="s">
        <v>347</v>
      </c>
      <c r="J41" s="59">
        <v>10.4</v>
      </c>
      <c r="K41" s="55" t="s">
        <v>346</v>
      </c>
      <c r="L41" s="59">
        <v>11.05</v>
      </c>
      <c r="M41" s="55" t="s">
        <v>346</v>
      </c>
      <c r="N41" s="63">
        <v>10.6</v>
      </c>
      <c r="O41" s="66"/>
      <c r="P41" s="69">
        <f>P42</f>
        <v>96.3</v>
      </c>
    </row>
    <row r="42" spans="1:16" ht="16.5" thickBot="1">
      <c r="A42" s="76"/>
      <c r="B42" s="33">
        <v>3</v>
      </c>
      <c r="C42" s="37" t="s">
        <v>309</v>
      </c>
      <c r="D42" s="36">
        <v>6</v>
      </c>
      <c r="E42" s="37"/>
      <c r="F42" s="38">
        <v>9</v>
      </c>
      <c r="G42" s="45"/>
      <c r="H42" s="16" t="str">
        <f>H39</f>
        <v>PV</v>
      </c>
      <c r="I42" s="64"/>
      <c r="J42" s="60">
        <f>SUM(J39:J41)</f>
        <v>32</v>
      </c>
      <c r="K42" s="56"/>
      <c r="L42" s="60">
        <f>SUM(L39:L41)</f>
        <v>31.8</v>
      </c>
      <c r="M42" s="56"/>
      <c r="N42" s="60">
        <f>SUM(N39:N41)</f>
        <v>32.5</v>
      </c>
      <c r="O42" s="72"/>
      <c r="P42" s="70">
        <f>SUM(J42:N42)-O42</f>
        <v>96.3</v>
      </c>
    </row>
    <row r="43" spans="1:16" ht="15">
      <c r="A43" s="74">
        <v>9</v>
      </c>
      <c r="B43" s="24" t="s">
        <v>311</v>
      </c>
      <c r="C43" s="46"/>
      <c r="D43" s="46"/>
      <c r="E43" s="46"/>
      <c r="F43" s="46"/>
      <c r="G43" s="47"/>
      <c r="H43" s="14" t="s">
        <v>235</v>
      </c>
      <c r="I43" s="50" t="s">
        <v>348</v>
      </c>
      <c r="J43" s="57">
        <v>9.45</v>
      </c>
      <c r="K43" s="53" t="s">
        <v>348</v>
      </c>
      <c r="L43" s="57">
        <v>10.3</v>
      </c>
      <c r="M43" s="53" t="s">
        <v>348</v>
      </c>
      <c r="N43" s="61">
        <v>10.5</v>
      </c>
      <c r="O43" s="66"/>
      <c r="P43" s="68">
        <f>P46</f>
        <v>91.55000000000001</v>
      </c>
    </row>
    <row r="44" spans="1:16" ht="15">
      <c r="A44" s="75"/>
      <c r="B44" s="31">
        <v>3</v>
      </c>
      <c r="C44" s="41" t="s">
        <v>312</v>
      </c>
      <c r="D44" s="34">
        <v>4</v>
      </c>
      <c r="E44" s="41"/>
      <c r="F44" s="39">
        <v>7</v>
      </c>
      <c r="G44" s="42"/>
      <c r="H44" s="15" t="str">
        <f>H43</f>
        <v>VA</v>
      </c>
      <c r="I44" s="51" t="s">
        <v>347</v>
      </c>
      <c r="J44" s="58">
        <v>10.05</v>
      </c>
      <c r="K44" s="54" t="s">
        <v>347</v>
      </c>
      <c r="L44" s="58">
        <v>10.15</v>
      </c>
      <c r="M44" s="54" t="s">
        <v>347</v>
      </c>
      <c r="N44" s="62">
        <v>10.3</v>
      </c>
      <c r="O44" s="66"/>
      <c r="P44" s="69">
        <f>P46</f>
        <v>91.55000000000001</v>
      </c>
    </row>
    <row r="45" spans="1:16" ht="15">
      <c r="A45" s="75"/>
      <c r="B45" s="32">
        <v>1</v>
      </c>
      <c r="C45" s="43" t="s">
        <v>313</v>
      </c>
      <c r="D45" s="35">
        <v>5</v>
      </c>
      <c r="E45" s="43"/>
      <c r="F45" s="40">
        <v>8</v>
      </c>
      <c r="G45" s="44"/>
      <c r="H45" s="15" t="str">
        <f>H43</f>
        <v>VA</v>
      </c>
      <c r="I45" s="52" t="s">
        <v>346</v>
      </c>
      <c r="J45" s="59">
        <v>10</v>
      </c>
      <c r="K45" s="55" t="s">
        <v>346</v>
      </c>
      <c r="L45" s="59">
        <v>10.2</v>
      </c>
      <c r="M45" s="55" t="s">
        <v>346</v>
      </c>
      <c r="N45" s="63">
        <v>10.6</v>
      </c>
      <c r="O45" s="66"/>
      <c r="P45" s="69">
        <f>P46</f>
        <v>91.55000000000001</v>
      </c>
    </row>
    <row r="46" spans="1:16" ht="16.5" thickBot="1">
      <c r="A46" s="76"/>
      <c r="B46" s="33">
        <v>2</v>
      </c>
      <c r="C46" s="37" t="s">
        <v>314</v>
      </c>
      <c r="D46" s="36">
        <v>6</v>
      </c>
      <c r="E46" s="37"/>
      <c r="F46" s="38">
        <v>9</v>
      </c>
      <c r="G46" s="45"/>
      <c r="H46" s="16" t="str">
        <f>H43</f>
        <v>VA</v>
      </c>
      <c r="I46" s="64"/>
      <c r="J46" s="60">
        <f>SUM(J43:J45)</f>
        <v>29.5</v>
      </c>
      <c r="K46" s="56"/>
      <c r="L46" s="60">
        <f>SUM(L43:L45)</f>
        <v>30.650000000000002</v>
      </c>
      <c r="M46" s="56"/>
      <c r="N46" s="60">
        <f>SUM(N43:N45)</f>
        <v>31.4</v>
      </c>
      <c r="O46" s="72"/>
      <c r="P46" s="70">
        <f>SUM(J46:N46)-O46</f>
        <v>91.55000000000001</v>
      </c>
    </row>
    <row r="47" spans="1:16" ht="15">
      <c r="A47" s="74">
        <v>10</v>
      </c>
      <c r="B47" s="24" t="s">
        <v>315</v>
      </c>
      <c r="C47" s="46"/>
      <c r="D47" s="46"/>
      <c r="E47" s="46"/>
      <c r="F47" s="46"/>
      <c r="G47" s="47"/>
      <c r="H47" s="14" t="s">
        <v>235</v>
      </c>
      <c r="I47" s="50" t="s">
        <v>348</v>
      </c>
      <c r="J47" s="57">
        <v>9.6</v>
      </c>
      <c r="K47" s="53" t="s">
        <v>348</v>
      </c>
      <c r="L47" s="57">
        <v>9.95</v>
      </c>
      <c r="M47" s="53" t="s">
        <v>348</v>
      </c>
      <c r="N47" s="61">
        <v>10.4</v>
      </c>
      <c r="O47" s="66"/>
      <c r="P47" s="68">
        <f>P50</f>
        <v>89.1</v>
      </c>
    </row>
    <row r="48" spans="1:16" ht="15">
      <c r="A48" s="75"/>
      <c r="B48" s="31">
        <v>1</v>
      </c>
      <c r="C48" s="41" t="s">
        <v>316</v>
      </c>
      <c r="D48" s="34">
        <v>4</v>
      </c>
      <c r="E48" s="41"/>
      <c r="F48" s="39">
        <v>7</v>
      </c>
      <c r="G48" s="42"/>
      <c r="H48" s="15" t="str">
        <f>H47</f>
        <v>VA</v>
      </c>
      <c r="I48" s="51" t="s">
        <v>346</v>
      </c>
      <c r="J48" s="58">
        <v>9.7</v>
      </c>
      <c r="K48" s="54" t="s">
        <v>347</v>
      </c>
      <c r="L48" s="58">
        <v>8.75</v>
      </c>
      <c r="M48" s="54" t="s">
        <v>347</v>
      </c>
      <c r="N48" s="62">
        <v>10.9</v>
      </c>
      <c r="O48" s="66"/>
      <c r="P48" s="69">
        <f>P50</f>
        <v>89.1</v>
      </c>
    </row>
    <row r="49" spans="1:16" ht="15">
      <c r="A49" s="75"/>
      <c r="B49" s="32">
        <v>2</v>
      </c>
      <c r="C49" s="43" t="s">
        <v>317</v>
      </c>
      <c r="D49" s="35">
        <v>5</v>
      </c>
      <c r="E49" s="43"/>
      <c r="F49" s="40">
        <v>8</v>
      </c>
      <c r="G49" s="44"/>
      <c r="H49" s="15" t="str">
        <f>H47</f>
        <v>VA</v>
      </c>
      <c r="I49" s="52" t="s">
        <v>346</v>
      </c>
      <c r="J49" s="59">
        <v>10.3</v>
      </c>
      <c r="K49" s="55" t="s">
        <v>346</v>
      </c>
      <c r="L49" s="59">
        <v>9.1</v>
      </c>
      <c r="M49" s="55" t="s">
        <v>346</v>
      </c>
      <c r="N49" s="63">
        <v>10.4</v>
      </c>
      <c r="O49" s="66"/>
      <c r="P49" s="69">
        <f>P50</f>
        <v>89.1</v>
      </c>
    </row>
    <row r="50" spans="1:16" ht="16.5" thickBot="1">
      <c r="A50" s="76"/>
      <c r="B50" s="33">
        <v>3</v>
      </c>
      <c r="C50" s="37" t="s">
        <v>318</v>
      </c>
      <c r="D50" s="36">
        <v>6</v>
      </c>
      <c r="E50" s="37"/>
      <c r="F50" s="38">
        <v>9</v>
      </c>
      <c r="G50" s="45"/>
      <c r="H50" s="16" t="str">
        <f>H47</f>
        <v>VA</v>
      </c>
      <c r="I50" s="64"/>
      <c r="J50" s="60">
        <f>SUM(J47:J49)</f>
        <v>29.599999999999998</v>
      </c>
      <c r="K50" s="56"/>
      <c r="L50" s="60">
        <f>SUM(L47:L49)</f>
        <v>27.799999999999997</v>
      </c>
      <c r="M50" s="56"/>
      <c r="N50" s="60">
        <f>SUM(N47:N49)</f>
        <v>31.700000000000003</v>
      </c>
      <c r="O50" s="72"/>
      <c r="P50" s="70">
        <f>SUM(J50:N50)-O50</f>
        <v>89.1</v>
      </c>
    </row>
    <row r="51" spans="3:7" ht="15">
      <c r="C51" s="48"/>
      <c r="D51" s="48"/>
      <c r="E51" s="48"/>
      <c r="F51" s="48"/>
      <c r="G51" s="48"/>
    </row>
    <row r="52" spans="3:7" ht="15">
      <c r="C52" s="48"/>
      <c r="D52" s="48"/>
      <c r="E52" s="48"/>
      <c r="F52" s="48"/>
      <c r="G52" s="48"/>
    </row>
    <row r="53" spans="3:7" ht="15">
      <c r="C53" s="48"/>
      <c r="D53" s="48"/>
      <c r="E53" s="48"/>
      <c r="F53" s="48"/>
      <c r="G53" s="48"/>
    </row>
    <row r="54" spans="3:7" ht="15">
      <c r="C54" s="48"/>
      <c r="D54" s="48"/>
      <c r="E54" s="48"/>
      <c r="F54" s="48"/>
      <c r="G54" s="48"/>
    </row>
    <row r="55" spans="3:7" ht="15">
      <c r="C55" s="48"/>
      <c r="D55" s="48"/>
      <c r="E55" s="48"/>
      <c r="F55" s="48"/>
      <c r="G55" s="48"/>
    </row>
    <row r="56" spans="3:7" ht="15">
      <c r="C56" s="48"/>
      <c r="D56" s="48"/>
      <c r="E56" s="48"/>
      <c r="F56" s="48"/>
      <c r="G56" s="48"/>
    </row>
    <row r="57" spans="3:7" ht="15">
      <c r="C57" s="48"/>
      <c r="D57" s="48"/>
      <c r="E57" s="48"/>
      <c r="F57" s="48"/>
      <c r="G57" s="48"/>
    </row>
    <row r="58" spans="3:7" ht="15">
      <c r="C58" s="48"/>
      <c r="D58" s="48"/>
      <c r="E58" s="48"/>
      <c r="F58" s="48"/>
      <c r="G58" s="48"/>
    </row>
    <row r="59" spans="3:7" ht="15">
      <c r="C59" s="48"/>
      <c r="D59" s="48"/>
      <c r="E59" s="48"/>
      <c r="F59" s="48"/>
      <c r="G59" s="48"/>
    </row>
    <row r="60" spans="3:7" ht="15">
      <c r="C60" s="48"/>
      <c r="D60" s="48"/>
      <c r="E60" s="48"/>
      <c r="F60" s="48"/>
      <c r="G60" s="48"/>
    </row>
    <row r="61" spans="3:7" ht="15">
      <c r="C61" s="48"/>
      <c r="D61" s="48"/>
      <c r="E61" s="48"/>
      <c r="F61" s="48"/>
      <c r="G61" s="48"/>
    </row>
    <row r="62" spans="3:7" ht="15">
      <c r="C62" s="48"/>
      <c r="D62" s="48"/>
      <c r="E62" s="48"/>
      <c r="F62" s="48"/>
      <c r="G62" s="48"/>
    </row>
    <row r="63" spans="3:7" ht="15">
      <c r="C63" s="48"/>
      <c r="D63" s="48"/>
      <c r="E63" s="48"/>
      <c r="F63" s="48"/>
      <c r="G63" s="48"/>
    </row>
    <row r="64" spans="3:7" ht="15">
      <c r="C64" s="48"/>
      <c r="D64" s="48"/>
      <c r="E64" s="48"/>
      <c r="F64" s="48"/>
      <c r="G64" s="48"/>
    </row>
    <row r="65" spans="3:7" ht="15">
      <c r="C65" s="48"/>
      <c r="D65" s="48"/>
      <c r="E65" s="48"/>
      <c r="F65" s="48"/>
      <c r="G65" s="48"/>
    </row>
    <row r="66" spans="3:7" ht="15">
      <c r="C66" s="48"/>
      <c r="D66" s="48"/>
      <c r="E66" s="48"/>
      <c r="F66" s="48"/>
      <c r="G66" s="48"/>
    </row>
    <row r="67" spans="3:7" ht="15">
      <c r="C67" s="48"/>
      <c r="D67" s="48"/>
      <c r="E67" s="48"/>
      <c r="F67" s="48"/>
      <c r="G67" s="48"/>
    </row>
    <row r="68" spans="3:7" ht="15">
      <c r="C68" s="48"/>
      <c r="D68" s="48"/>
      <c r="E68" s="48"/>
      <c r="F68" s="48"/>
      <c r="G68" s="48"/>
    </row>
    <row r="69" spans="3:7" ht="15">
      <c r="C69" s="48"/>
      <c r="D69" s="48"/>
      <c r="E69" s="48"/>
      <c r="F69" s="48"/>
      <c r="G69" s="48"/>
    </row>
    <row r="70" spans="3:7" ht="15">
      <c r="C70" s="48"/>
      <c r="D70" s="48"/>
      <c r="E70" s="48"/>
      <c r="F70" s="48"/>
      <c r="G70" s="48"/>
    </row>
    <row r="71" spans="3:7" ht="15">
      <c r="C71" s="48"/>
      <c r="D71" s="48"/>
      <c r="E71" s="48"/>
      <c r="F71" s="48"/>
      <c r="G71" s="48"/>
    </row>
    <row r="72" spans="3:7" ht="15">
      <c r="C72" s="48"/>
      <c r="D72" s="48"/>
      <c r="E72" s="48"/>
      <c r="F72" s="48"/>
      <c r="G72" s="48"/>
    </row>
    <row r="73" spans="3:7" ht="15">
      <c r="C73" s="48"/>
      <c r="D73" s="48"/>
      <c r="E73" s="48"/>
      <c r="F73" s="48"/>
      <c r="G73" s="48"/>
    </row>
    <row r="74" spans="3:7" ht="15">
      <c r="C74" s="48"/>
      <c r="D74" s="48"/>
      <c r="E74" s="48"/>
      <c r="F74" s="48"/>
      <c r="G74" s="48"/>
    </row>
    <row r="75" spans="3:7" ht="15">
      <c r="C75" s="48"/>
      <c r="D75" s="48"/>
      <c r="E75" s="48"/>
      <c r="F75" s="48"/>
      <c r="G75" s="48"/>
    </row>
  </sheetData>
  <sheetProtection/>
  <mergeCells count="17">
    <mergeCell ref="A47:A50"/>
    <mergeCell ref="M10:N10"/>
    <mergeCell ref="I10:J10"/>
    <mergeCell ref="K10:L10"/>
    <mergeCell ref="A31:A34"/>
    <mergeCell ref="A35:A38"/>
    <mergeCell ref="A11:A14"/>
    <mergeCell ref="A23:A26"/>
    <mergeCell ref="A1:L1"/>
    <mergeCell ref="A2:L2"/>
    <mergeCell ref="A39:A42"/>
    <mergeCell ref="A43:A46"/>
    <mergeCell ref="A27:A30"/>
    <mergeCell ref="A15:A18"/>
    <mergeCell ref="A19:A22"/>
    <mergeCell ref="A7:P7"/>
    <mergeCell ref="A8:P8"/>
  </mergeCells>
  <printOptions horizontalCentered="1"/>
  <pageMargins left="0" right="0" top="0" bottom="0" header="0.5118110236220472" footer="0.5118110236220472"/>
  <pageSetup horizontalDpi="600" verticalDpi="600" orientation="landscape" paperSize="9" scale="8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2014-05-10T15:49:12Z</cp:lastPrinted>
  <dcterms:created xsi:type="dcterms:W3CDTF">2005-07-14T21:14:53Z</dcterms:created>
  <dcterms:modified xsi:type="dcterms:W3CDTF">2014-05-10T15:51:47Z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