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PUNTEGGI E CLASSIFICA" sheetId="1" r:id="rId1"/>
  </sheets>
  <definedNames>
    <definedName name="_xlnm.Print_Titles" localSheetId="0">'PUNTEGGI E CLASSIFICA'!$8:$13</definedName>
  </definedNames>
  <calcPr fullCalcOnLoad="1"/>
</workbook>
</file>

<file path=xl/sharedStrings.xml><?xml version="1.0" encoding="utf-8"?>
<sst xmlns="http://schemas.openxmlformats.org/spreadsheetml/2006/main" count="244" uniqueCount="116">
  <si>
    <t>SOCIETA'</t>
  </si>
  <si>
    <t>Organizzata da:</t>
  </si>
  <si>
    <t xml:space="preserve"> </t>
  </si>
  <si>
    <t>TOTALI</t>
  </si>
  <si>
    <t>TOT</t>
  </si>
  <si>
    <t>FUNE</t>
  </si>
  <si>
    <t>CERCHIO</t>
  </si>
  <si>
    <t>CLAVETTE</t>
  </si>
  <si>
    <t>E</t>
  </si>
  <si>
    <t>Denominazione Gara:</t>
  </si>
  <si>
    <t>Impianto e Indirizzo:</t>
  </si>
  <si>
    <t>Svoltasi  in  data:</t>
  </si>
  <si>
    <t>Disciplina:</t>
  </si>
  <si>
    <t>D</t>
  </si>
  <si>
    <t>A</t>
  </si>
  <si>
    <t>Pen</t>
  </si>
  <si>
    <r>
      <t xml:space="preserve">                          FEDERAZIONE GINNASTICA D'ITALIA       Viale Tiziano 70  -   00196   ROMA  -</t>
    </r>
    <r>
      <rPr>
        <b/>
        <i/>
        <sz val="10"/>
        <rFont val="Century Schoolbook"/>
        <family val="1"/>
      </rPr>
      <t xml:space="preserve">                                    Comitato Regionale Lombardo Via Ovada, 40   20142 MILANO</t>
    </r>
  </si>
  <si>
    <t>Max</t>
  </si>
  <si>
    <t>PUNTI</t>
  </si>
  <si>
    <t>CODICE</t>
  </si>
  <si>
    <t>COGNOME  NOME</t>
  </si>
  <si>
    <r>
      <t xml:space="preserve">Ritmica        </t>
    </r>
    <r>
      <rPr>
        <sz val="10"/>
        <rFont val="Arial"/>
        <family val="2"/>
      </rPr>
      <t>Categorie:</t>
    </r>
    <r>
      <rPr>
        <b/>
        <sz val="10"/>
        <rFont val="Arial"/>
        <family val="2"/>
      </rPr>
      <t xml:space="preserve">  Junior</t>
    </r>
  </si>
  <si>
    <t xml:space="preserve"> PALLA                                     NASTRO</t>
  </si>
  <si>
    <t>CORPO  LIBERO</t>
  </si>
  <si>
    <t>UFFICIALE DI GARA</t>
  </si>
  <si>
    <t>PRESIDENTE</t>
  </si>
  <si>
    <t>1° PROVA CAMPIONATO REGIONALE SERIE "C"</t>
  </si>
  <si>
    <t>GINNASTICA COMENSE 1872</t>
  </si>
  <si>
    <t>PALA SAMPIETRO - CASNATE con BERNATE</t>
  </si>
  <si>
    <t>1° PROVA CAMPIONATO REGIONALE SERIE "C" - CASNATE con BERNATE -  27 GENNAIO 2008</t>
  </si>
  <si>
    <t>OLIMPIA SENAGO - Sq. A</t>
  </si>
  <si>
    <t>FORZA E CORAGGIO - Sq. B</t>
  </si>
  <si>
    <t>GINNASTICA PAVESE</t>
  </si>
  <si>
    <t>VARESINA GINNASTICA E SCH.</t>
  </si>
  <si>
    <t>GYMNASIUM '97</t>
  </si>
  <si>
    <t>OLIMPIA SENAGO - Sq. B</t>
  </si>
  <si>
    <t>FORZA E CORAGGIO - Sq. A</t>
  </si>
  <si>
    <t>MODERNA LEGNANO</t>
  </si>
  <si>
    <t>BREMBATE SOPRA</t>
  </si>
  <si>
    <t>GINNASTICA RHO - Sq. B</t>
  </si>
  <si>
    <t>GINNASTICA NERVIANESE</t>
  </si>
  <si>
    <t>VIRTUS GALLARATE</t>
  </si>
  <si>
    <t>IL GIGLIO VILLA CARCINA</t>
  </si>
  <si>
    <t>SAN GIORGIO '79 DESIO</t>
  </si>
  <si>
    <t>GINNASTICA RHO - Sq. A</t>
  </si>
  <si>
    <t>BRIXIA BRESCIA</t>
  </si>
  <si>
    <t>Pala-DiLuca-Salvagno</t>
  </si>
  <si>
    <t>Pala Giulia</t>
  </si>
  <si>
    <t>Di Luca-Salvagno</t>
  </si>
  <si>
    <t>Rossi-Mosconi-Bernasconi</t>
  </si>
  <si>
    <t>Mosconi Erica</t>
  </si>
  <si>
    <t>Bernasconi-Brianza</t>
  </si>
  <si>
    <t>Rossi Elisa</t>
  </si>
  <si>
    <t>Cozzi-Merlo-Zanettini</t>
  </si>
  <si>
    <t>Merlo Greta</t>
  </si>
  <si>
    <t>Cozzi Erica</t>
  </si>
  <si>
    <t>Lodi-Ferrari-Vitiello</t>
  </si>
  <si>
    <t>Lodi Sofia</t>
  </si>
  <si>
    <t>VitielloElisabetta</t>
  </si>
  <si>
    <t>Airaghi-Bisi-Salvatore</t>
  </si>
  <si>
    <t>Salvatore Silvia</t>
  </si>
  <si>
    <t>Airaghi-Bisi</t>
  </si>
  <si>
    <t>Castriotti-Castiglioni-Filippi-Pattini</t>
  </si>
  <si>
    <t>Castriotti Polyxeni</t>
  </si>
  <si>
    <t>Filippi-Pattini</t>
  </si>
  <si>
    <t>Testa-Minelli-Bortolotti-Nicolini</t>
  </si>
  <si>
    <t>Minelli Ilaria</t>
  </si>
  <si>
    <t>Nicolini-Bortolotti</t>
  </si>
  <si>
    <t>Testa Melanie</t>
  </si>
  <si>
    <t>Gazzoli-Invernizzi-Madonini</t>
  </si>
  <si>
    <t>Gazzoli Valentina</t>
  </si>
  <si>
    <t>Sala-Vezzoli</t>
  </si>
  <si>
    <t>Possenti Elena</t>
  </si>
  <si>
    <t>Castano'-Castelli-Magistrelli</t>
  </si>
  <si>
    <t>Castano' Ilaria</t>
  </si>
  <si>
    <t>Castano'-Magistrelli</t>
  </si>
  <si>
    <t>Castelli Giada</t>
  </si>
  <si>
    <t>Rota-Locatelli-Personeni</t>
  </si>
  <si>
    <t>Locatelli Erica</t>
  </si>
  <si>
    <t>Rota Alissa</t>
  </si>
  <si>
    <t>Bellato-De Nardi-Febres</t>
  </si>
  <si>
    <t>Bellato Alice</t>
  </si>
  <si>
    <t>De Nardi-Febres</t>
  </si>
  <si>
    <t>Febres Andrea</t>
  </si>
  <si>
    <t>Anastasi-Filetti-Rossi-Vicentini</t>
  </si>
  <si>
    <t>Filetti Francesca</t>
  </si>
  <si>
    <t>Savino-Rossi</t>
  </si>
  <si>
    <t>Vicentini Laura</t>
  </si>
  <si>
    <t>Colombo-Clerici-Vigoni</t>
  </si>
  <si>
    <t>Vigoni Lisa</t>
  </si>
  <si>
    <t>Moioli-Ballerini</t>
  </si>
  <si>
    <t>Olimpo-Giorgi-Moncini-Magnani</t>
  </si>
  <si>
    <t>Mosca Silvia</t>
  </si>
  <si>
    <t>Mosca-Olimpo</t>
  </si>
  <si>
    <t>Gautieri Lisa</t>
  </si>
  <si>
    <t>Scalsafarini Camilla</t>
  </si>
  <si>
    <t>Scalsafarini-Gautieri</t>
  </si>
  <si>
    <t>Guidetti-Todesca-Zucchini</t>
  </si>
  <si>
    <t>Guidetti Anna</t>
  </si>
  <si>
    <t>Zucchini-Guidetti</t>
  </si>
  <si>
    <t>Todesca Sofia</t>
  </si>
  <si>
    <t>Cambieri-Plona-Scala</t>
  </si>
  <si>
    <t>Scala Rossella</t>
  </si>
  <si>
    <t>Cambieri-Plona</t>
  </si>
  <si>
    <t>Malavasi-Marostica-Ugolini</t>
  </si>
  <si>
    <t>Mariani Giorgia</t>
  </si>
  <si>
    <t>Loro Chiara</t>
  </si>
  <si>
    <t>Malavasi-Marostica</t>
  </si>
  <si>
    <t>Frigerio-Baratella-Zanaro-Lentini</t>
  </si>
  <si>
    <t>Bianchi Giada</t>
  </si>
  <si>
    <t>Cirone-Bianchi</t>
  </si>
  <si>
    <t>Cirone Francesca</t>
  </si>
  <si>
    <t>Scalsafarini-Marconi-Motto-Gautieri</t>
  </si>
  <si>
    <t>RITMICA MELZO</t>
  </si>
  <si>
    <t>OROBICA BERGAMO</t>
  </si>
  <si>
    <t>Domenica 27 Gennaio 2008       dalle ore  08,30   alle ore 14,25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</si>
</sst>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0.000"/>
    <numFmt numFmtId="174" formatCode="d\ mmm\ yyyy"/>
    <numFmt numFmtId="175" formatCode="d\ mmmm\ yyyy"/>
    <numFmt numFmtId="176" formatCode="dd/mm/yy"/>
    <numFmt numFmtId="177" formatCode="dd\ mm\ yyyy"/>
    <numFmt numFmtId="178" formatCode="dd:mm:yyyy"/>
    <numFmt numFmtId="179" formatCode="_-* #,##0.000_-;\-* #,##0.000_-;_-* &quot;-&quot;???_-;_-@_-"/>
    <numFmt numFmtId="180" formatCode="[$-410]dddd\ d\ mmmm\ yyyy"/>
    <numFmt numFmtId="181" formatCode="[$-F800]dddd\,\ mmmm\ dd\,\ yyyy"/>
  </numFmts>
  <fonts count="40">
    <font>
      <sz val="10"/>
      <name val="Century Gothic"/>
      <family val="0"/>
    </font>
    <font>
      <b/>
      <sz val="10"/>
      <name val="Century Gothic"/>
      <family val="0"/>
    </font>
    <font>
      <i/>
      <sz val="10"/>
      <name val="Century Gothic"/>
      <family val="0"/>
    </font>
    <font>
      <b/>
      <i/>
      <sz val="10"/>
      <name val="Century Gothic"/>
      <family val="0"/>
    </font>
    <font>
      <u val="single"/>
      <sz val="10"/>
      <color indexed="12"/>
      <name val="Century Gothic"/>
      <family val="0"/>
    </font>
    <font>
      <u val="single"/>
      <sz val="10"/>
      <color indexed="36"/>
      <name val="Century Gothic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4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13"/>
      <name val="Arial"/>
      <family val="2"/>
    </font>
    <font>
      <sz val="8"/>
      <name val="Century Gothic"/>
      <family val="0"/>
    </font>
    <font>
      <b/>
      <i/>
      <sz val="11"/>
      <name val="Century Schoolbook"/>
      <family val="1"/>
    </font>
    <font>
      <b/>
      <i/>
      <sz val="10"/>
      <name val="Century Schoolbook"/>
      <family val="1"/>
    </font>
    <font>
      <sz val="20"/>
      <name val="Arial"/>
      <family val="2"/>
    </font>
    <font>
      <sz val="10"/>
      <color indexed="9"/>
      <name val="Arial"/>
      <family val="2"/>
    </font>
    <font>
      <sz val="10"/>
      <color indexed="9"/>
      <name val="Century Gothic"/>
      <family val="0"/>
    </font>
    <font>
      <sz val="12"/>
      <color indexed="9"/>
      <name val="Arial"/>
      <family val="2"/>
    </font>
    <font>
      <sz val="8"/>
      <name val="Arial Black"/>
      <family val="2"/>
    </font>
    <font>
      <sz val="7"/>
      <name val="Century Gothic"/>
      <family val="0"/>
    </font>
    <font>
      <sz val="7"/>
      <color indexed="55"/>
      <name val="Arial"/>
      <family val="2"/>
    </font>
    <font>
      <sz val="10"/>
      <name val="Arial Black"/>
      <family val="2"/>
    </font>
    <font>
      <b/>
      <sz val="20"/>
      <color indexed="50"/>
      <name val="Arial"/>
      <family val="2"/>
    </font>
    <font>
      <b/>
      <sz val="9"/>
      <name val="Agency FB"/>
      <family val="2"/>
    </font>
    <font>
      <b/>
      <sz val="14"/>
      <name val="Century Gothic"/>
      <family val="2"/>
    </font>
    <font>
      <b/>
      <sz val="13"/>
      <color indexed="18"/>
      <name val="Arial"/>
      <family val="2"/>
    </font>
    <font>
      <b/>
      <i/>
      <sz val="8"/>
      <color indexed="13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  <font>
      <sz val="10"/>
      <name val="Abadi MT Condensed Extra Bold"/>
      <family val="2"/>
    </font>
    <font>
      <sz val="7"/>
      <name val="Arial Narrow"/>
      <family val="2"/>
    </font>
    <font>
      <b/>
      <sz val="12"/>
      <color indexed="9"/>
      <name val="Arial"/>
      <family val="2"/>
    </font>
    <font>
      <sz val="12"/>
      <name val="Century Gothic"/>
      <family val="0"/>
    </font>
    <font>
      <sz val="9"/>
      <name val="Abadi MT Condensed Extra Bold"/>
      <family val="2"/>
    </font>
    <font>
      <sz val="9"/>
      <name val="Arial Black"/>
      <family val="2"/>
    </font>
    <font>
      <sz val="9"/>
      <name val="Arial Narrow"/>
      <family val="2"/>
    </font>
    <font>
      <sz val="9"/>
      <name val="Century Gothic"/>
      <family val="0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right" vertical="center" indent="2"/>
    </xf>
    <xf numFmtId="0" fontId="15" fillId="0" borderId="0" xfId="0" applyFont="1" applyAlignment="1">
      <alignment vertical="top" wrapText="1"/>
    </xf>
    <xf numFmtId="0" fontId="9" fillId="0" borderId="0" xfId="0" applyFont="1" applyAlignment="1">
      <alignment horizontal="right" wrapText="1"/>
    </xf>
    <xf numFmtId="0" fontId="0" fillId="0" borderId="0" xfId="0" applyAlignment="1">
      <alignment wrapText="1"/>
    </xf>
    <xf numFmtId="181" fontId="8" fillId="0" borderId="0" xfId="0" applyNumberFormat="1" applyFont="1" applyAlignment="1">
      <alignment horizontal="left"/>
    </xf>
    <xf numFmtId="0" fontId="9" fillId="0" borderId="0" xfId="0" applyFont="1" applyFill="1" applyAlignment="1">
      <alignment horizontal="left"/>
    </xf>
    <xf numFmtId="0" fontId="18" fillId="0" borderId="2" xfId="0" applyFont="1" applyBorder="1" applyAlignment="1">
      <alignment/>
    </xf>
    <xf numFmtId="0" fontId="18" fillId="0" borderId="3" xfId="0" applyFont="1" applyFill="1" applyBorder="1" applyAlignment="1">
      <alignment horizontal="left" vertical="center"/>
    </xf>
    <xf numFmtId="173" fontId="19" fillId="0" borderId="2" xfId="0" applyNumberFormat="1" applyFont="1" applyBorder="1" applyAlignment="1">
      <alignment horizontal="center"/>
    </xf>
    <xf numFmtId="173" fontId="20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vertical="center"/>
    </xf>
    <xf numFmtId="181" fontId="8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8" fillId="5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left"/>
    </xf>
    <xf numFmtId="2" fontId="10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/>
    </xf>
    <xf numFmtId="0" fontId="0" fillId="0" borderId="0" xfId="0" applyFill="1" applyAlignment="1">
      <alignment/>
    </xf>
    <xf numFmtId="2" fontId="10" fillId="0" borderId="0" xfId="0" applyNumberFormat="1" applyFont="1" applyFill="1" applyAlignment="1">
      <alignment horizontal="center"/>
    </xf>
    <xf numFmtId="0" fontId="21" fillId="6" borderId="4" xfId="0" applyFont="1" applyFill="1" applyBorder="1" applyAlignment="1">
      <alignment/>
    </xf>
    <xf numFmtId="0" fontId="24" fillId="6" borderId="4" xfId="0" applyFont="1" applyFill="1" applyBorder="1" applyAlignment="1">
      <alignment/>
    </xf>
    <xf numFmtId="173" fontId="11" fillId="3" borderId="5" xfId="0" applyNumberFormat="1" applyFont="1" applyFill="1" applyBorder="1" applyAlignment="1">
      <alignment/>
    </xf>
    <xf numFmtId="173" fontId="23" fillId="0" borderId="6" xfId="0" applyNumberFormat="1" applyFont="1" applyFill="1" applyBorder="1" applyAlignment="1">
      <alignment horizontal="center"/>
    </xf>
    <xf numFmtId="173" fontId="23" fillId="0" borderId="7" xfId="0" applyNumberFormat="1" applyFont="1" applyFill="1" applyBorder="1" applyAlignment="1">
      <alignment horizontal="center"/>
    </xf>
    <xf numFmtId="173" fontId="23" fillId="0" borderId="8" xfId="0" applyNumberFormat="1" applyFont="1" applyFill="1" applyBorder="1" applyAlignment="1">
      <alignment horizontal="center"/>
    </xf>
    <xf numFmtId="173" fontId="26" fillId="0" borderId="9" xfId="0" applyNumberFormat="1" applyFont="1" applyBorder="1" applyAlignment="1">
      <alignment horizontal="center"/>
    </xf>
    <xf numFmtId="173" fontId="26" fillId="0" borderId="10" xfId="0" applyNumberFormat="1" applyFont="1" applyBorder="1" applyAlignment="1">
      <alignment horizontal="center"/>
    </xf>
    <xf numFmtId="0" fontId="14" fillId="5" borderId="0" xfId="0" applyFont="1" applyFill="1" applyAlignment="1">
      <alignment/>
    </xf>
    <xf numFmtId="0" fontId="22" fillId="5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173" fontId="28" fillId="0" borderId="11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0" xfId="0" applyFont="1" applyAlignment="1">
      <alignment vertical="center" wrapText="1"/>
    </xf>
    <xf numFmtId="0" fontId="29" fillId="2" borderId="1" xfId="0" applyFont="1" applyFill="1" applyBorder="1" applyAlignment="1">
      <alignment horizontal="center" vertical="center"/>
    </xf>
    <xf numFmtId="49" fontId="31" fillId="0" borderId="2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3" xfId="0" applyNumberFormat="1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top"/>
    </xf>
    <xf numFmtId="0" fontId="32" fillId="6" borderId="12" xfId="0" applyFont="1" applyFill="1" applyBorder="1" applyAlignment="1">
      <alignment/>
    </xf>
    <xf numFmtId="0" fontId="33" fillId="6" borderId="1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 vertical="center" indent="2"/>
    </xf>
    <xf numFmtId="0" fontId="18" fillId="0" borderId="2" xfId="0" applyFont="1" applyFill="1" applyBorder="1" applyAlignment="1">
      <alignment/>
    </xf>
    <xf numFmtId="173" fontId="19" fillId="0" borderId="2" xfId="0" applyNumberFormat="1" applyFont="1" applyFill="1" applyBorder="1" applyAlignment="1">
      <alignment horizontal="center"/>
    </xf>
    <xf numFmtId="173" fontId="28" fillId="0" borderId="11" xfId="0" applyNumberFormat="1" applyFont="1" applyFill="1" applyBorder="1" applyAlignment="1">
      <alignment horizontal="center" vertical="center"/>
    </xf>
    <xf numFmtId="173" fontId="20" fillId="0" borderId="3" xfId="0" applyNumberFormat="1" applyFont="1" applyFill="1" applyBorder="1" applyAlignment="1">
      <alignment horizontal="center" vertical="center"/>
    </xf>
    <xf numFmtId="173" fontId="26" fillId="0" borderId="9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11" fillId="3" borderId="5" xfId="0" applyNumberFormat="1" applyFont="1" applyFill="1" applyBorder="1" applyAlignment="1">
      <alignment vertical="center"/>
    </xf>
    <xf numFmtId="173" fontId="23" fillId="0" borderId="7" xfId="0" applyNumberFormat="1" applyFont="1" applyFill="1" applyBorder="1" applyAlignment="1">
      <alignment horizontal="center" vertical="center"/>
    </xf>
    <xf numFmtId="173" fontId="23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2" xfId="0" applyFont="1" applyFill="1" applyBorder="1" applyAlignment="1">
      <alignment horizontal="left" vertical="center"/>
    </xf>
    <xf numFmtId="173" fontId="19" fillId="0" borderId="11" xfId="0" applyNumberFormat="1" applyFont="1" applyBorder="1" applyAlignment="1">
      <alignment horizontal="center"/>
    </xf>
    <xf numFmtId="173" fontId="20" fillId="0" borderId="2" xfId="0" applyNumberFormat="1" applyFont="1" applyFill="1" applyBorder="1" applyAlignment="1">
      <alignment horizontal="center" vertical="center"/>
    </xf>
    <xf numFmtId="0" fontId="31" fillId="0" borderId="11" xfId="0" applyNumberFormat="1" applyFont="1" applyBorder="1" applyAlignment="1">
      <alignment horizontal="center" vertical="center"/>
    </xf>
    <xf numFmtId="0" fontId="34" fillId="4" borderId="14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30" fillId="4" borderId="15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36" fillId="6" borderId="12" xfId="0" applyFont="1" applyFill="1" applyBorder="1" applyAlignment="1">
      <alignment/>
    </xf>
    <xf numFmtId="0" fontId="37" fillId="6" borderId="4" xfId="0" applyFont="1" applyFill="1" applyBorder="1" applyAlignment="1">
      <alignment/>
    </xf>
    <xf numFmtId="0" fontId="38" fillId="6" borderId="13" xfId="0" applyFont="1" applyFill="1" applyBorder="1" applyAlignment="1">
      <alignment horizontal="center"/>
    </xf>
    <xf numFmtId="0" fontId="39" fillId="5" borderId="0" xfId="0" applyFont="1" applyFill="1" applyAlignment="1">
      <alignment/>
    </xf>
    <xf numFmtId="0" fontId="36" fillId="6" borderId="12" xfId="0" applyFont="1" applyFill="1" applyBorder="1" applyAlignment="1">
      <alignment vertical="center"/>
    </xf>
    <xf numFmtId="0" fontId="37" fillId="6" borderId="4" xfId="0" applyFont="1" applyFill="1" applyBorder="1" applyAlignment="1">
      <alignment vertical="center"/>
    </xf>
    <xf numFmtId="0" fontId="38" fillId="6" borderId="13" xfId="0" applyFont="1" applyFill="1" applyBorder="1" applyAlignment="1">
      <alignment horizontal="center" vertical="center"/>
    </xf>
    <xf numFmtId="1" fontId="31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7" fillId="8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4" fillId="3" borderId="1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4" fillId="4" borderId="14" xfId="0" applyFont="1" applyFill="1" applyBorder="1" applyAlignment="1">
      <alignment horizontal="right" vertical="center" indent="2"/>
    </xf>
    <xf numFmtId="0" fontId="30" fillId="4" borderId="15" xfId="0" applyFont="1" applyFill="1" applyBorder="1" applyAlignment="1">
      <alignment horizontal="right" vertical="center" indent="2"/>
    </xf>
    <xf numFmtId="0" fontId="30" fillId="4" borderId="17" xfId="0" applyFont="1" applyFill="1" applyBorder="1" applyAlignment="1">
      <alignment horizontal="right" vertical="center" indent="2"/>
    </xf>
    <xf numFmtId="0" fontId="34" fillId="3" borderId="14" xfId="0" applyFont="1" applyFill="1" applyBorder="1" applyAlignment="1">
      <alignment horizontal="right" vertical="center" indent="2"/>
    </xf>
    <xf numFmtId="0" fontId="30" fillId="3" borderId="15" xfId="0" applyFont="1" applyFill="1" applyBorder="1" applyAlignment="1">
      <alignment horizontal="right" vertical="center" indent="2"/>
    </xf>
    <xf numFmtId="0" fontId="30" fillId="3" borderId="17" xfId="0" applyFont="1" applyFill="1" applyBorder="1" applyAlignment="1">
      <alignment horizontal="right" vertical="center" indent="2"/>
    </xf>
    <xf numFmtId="0" fontId="34" fillId="4" borderId="15" xfId="0" applyFont="1" applyFill="1" applyBorder="1" applyAlignment="1">
      <alignment horizontal="center" vertical="distributed" wrapText="1"/>
    </xf>
    <xf numFmtId="0" fontId="34" fillId="4" borderId="17" xfId="0" applyFont="1" applyFill="1" applyBorder="1" applyAlignment="1">
      <alignment horizontal="center" vertical="distributed" wrapText="1"/>
    </xf>
    <xf numFmtId="0" fontId="27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8" fillId="0" borderId="0" xfId="0" applyFont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3.png" /><Relationship Id="rId6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161925</xdr:colOff>
      <xdr:row>8</xdr:row>
      <xdr:rowOff>38100</xdr:rowOff>
    </xdr:from>
    <xdr:to>
      <xdr:col>16</xdr:col>
      <xdr:colOff>228600</xdr:colOff>
      <xdr:row>8</xdr:row>
      <xdr:rowOff>447675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104775</xdr:colOff>
      <xdr:row>8</xdr:row>
      <xdr:rowOff>38100</xdr:rowOff>
    </xdr:from>
    <xdr:to>
      <xdr:col>22</xdr:col>
      <xdr:colOff>171450</xdr:colOff>
      <xdr:row>8</xdr:row>
      <xdr:rowOff>447675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962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57150</xdr:colOff>
      <xdr:row>8</xdr:row>
      <xdr:rowOff>47625</xdr:rowOff>
    </xdr:from>
    <xdr:to>
      <xdr:col>34</xdr:col>
      <xdr:colOff>123825</xdr:colOff>
      <xdr:row>8</xdr:row>
      <xdr:rowOff>457200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96700" y="160972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3</xdr:col>
      <xdr:colOff>323850</xdr:colOff>
      <xdr:row>2</xdr:row>
      <xdr:rowOff>57150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8575"/>
          <a:ext cx="647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27</xdr:col>
      <xdr:colOff>66675</xdr:colOff>
      <xdr:row>8</xdr:row>
      <xdr:rowOff>38100</xdr:rowOff>
    </xdr:from>
    <xdr:to>
      <xdr:col>28</xdr:col>
      <xdr:colOff>133350</xdr:colOff>
      <xdr:row>8</xdr:row>
      <xdr:rowOff>447675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78217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161925</xdr:colOff>
      <xdr:row>8</xdr:row>
      <xdr:rowOff>38100</xdr:rowOff>
    </xdr:from>
    <xdr:to>
      <xdr:col>29</xdr:col>
      <xdr:colOff>228600</xdr:colOff>
      <xdr:row>8</xdr:row>
      <xdr:rowOff>447675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20325" y="16002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showGridLines="0" tabSelected="1" zoomScale="90" zoomScaleNormal="90" workbookViewId="0" topLeftCell="A1">
      <selection activeCell="D4" sqref="D4"/>
    </sheetView>
  </sheetViews>
  <sheetFormatPr defaultColWidth="9.140625" defaultRowHeight="13.5"/>
  <cols>
    <col min="1" max="1" width="0.5625" style="0" customWidth="1"/>
    <col min="2" max="2" width="4.8515625" style="0" customWidth="1"/>
    <col min="3" max="3" width="0.5625" style="0" customWidth="1"/>
    <col min="4" max="4" width="30.421875" style="0" customWidth="1"/>
    <col min="5" max="5" width="0.5625" style="0" customWidth="1"/>
    <col min="6" max="6" width="9.8515625" style="7" customWidth="1"/>
    <col min="7" max="7" width="0.5625" style="0" customWidth="1"/>
    <col min="8" max="8" width="11.140625" style="7" customWidth="1"/>
    <col min="9" max="9" width="0.5625" style="0" customWidth="1"/>
    <col min="10" max="12" width="5.140625" style="0" customWidth="1"/>
    <col min="13" max="13" width="5.140625" style="33" customWidth="1"/>
    <col min="14" max="14" width="7.7109375" style="0" customWidth="1"/>
    <col min="15" max="15" width="0.5625" style="0" customWidth="1"/>
    <col min="16" max="19" width="5.140625" style="0" customWidth="1"/>
    <col min="20" max="20" width="7.7109375" style="0" customWidth="1"/>
    <col min="21" max="21" width="0.5625" style="0" customWidth="1"/>
    <col min="22" max="25" width="5.140625" style="0" customWidth="1"/>
    <col min="26" max="26" width="7.7109375" style="0" customWidth="1"/>
    <col min="27" max="27" width="0.5625" style="0" customWidth="1"/>
    <col min="28" max="31" width="5.140625" style="0" customWidth="1"/>
    <col min="32" max="32" width="7.7109375" style="0" customWidth="1"/>
    <col min="33" max="33" width="0.5625" style="0" customWidth="1"/>
    <col min="34" max="37" width="5.140625" style="0" customWidth="1"/>
    <col min="38" max="38" width="7.7109375" style="0" customWidth="1"/>
    <col min="39" max="39" width="0.5625" style="0" customWidth="1"/>
  </cols>
  <sheetData>
    <row r="1" spans="2:39" ht="25.5" customHeight="1">
      <c r="B1" s="116" t="s">
        <v>16</v>
      </c>
      <c r="C1" s="117"/>
      <c r="D1" s="117"/>
      <c r="E1" s="117"/>
      <c r="F1" s="117"/>
      <c r="G1" s="117"/>
      <c r="H1" s="117"/>
      <c r="I1" s="117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6"/>
    </row>
    <row r="2" spans="2:39" s="6" customFormat="1" ht="12.75" customHeight="1">
      <c r="B2" s="14"/>
      <c r="D2" s="27" t="s">
        <v>9</v>
      </c>
      <c r="E2" s="26"/>
      <c r="F2" s="119" t="s">
        <v>26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23"/>
    </row>
    <row r="3" spans="2:38" s="6" customFormat="1" ht="12.75" customHeight="1">
      <c r="B3" s="14"/>
      <c r="D3" s="27" t="s">
        <v>1</v>
      </c>
      <c r="E3" s="26"/>
      <c r="F3" s="28" t="s">
        <v>27</v>
      </c>
      <c r="G3" s="28"/>
      <c r="H3" s="28"/>
      <c r="I3" s="28"/>
      <c r="J3" s="28"/>
      <c r="K3" s="26"/>
      <c r="L3" s="26"/>
      <c r="M3" s="30"/>
      <c r="N3" s="26"/>
      <c r="O3" s="26"/>
      <c r="P3" s="55"/>
      <c r="Q3" s="26"/>
      <c r="R3" s="26"/>
      <c r="S3" s="26"/>
      <c r="T3" s="26"/>
      <c r="U3" s="26"/>
      <c r="V3" s="26"/>
      <c r="W3" s="26"/>
      <c r="X3" s="96" t="s">
        <v>11</v>
      </c>
      <c r="Y3" s="97"/>
      <c r="Z3" s="97"/>
      <c r="AA3" s="26"/>
      <c r="AB3" s="29" t="s">
        <v>115</v>
      </c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2:28" s="26" customFormat="1" ht="12.75" customHeight="1">
      <c r="B4" s="25"/>
      <c r="D4" s="27" t="s">
        <v>10</v>
      </c>
      <c r="F4" s="28" t="s">
        <v>28</v>
      </c>
      <c r="G4" s="28"/>
      <c r="H4" s="28"/>
      <c r="I4" s="28"/>
      <c r="J4" s="28"/>
      <c r="M4" s="30"/>
      <c r="X4" s="96" t="s">
        <v>12</v>
      </c>
      <c r="Y4" s="97"/>
      <c r="Z4" s="97"/>
      <c r="AB4" s="29" t="s">
        <v>21</v>
      </c>
    </row>
    <row r="5" spans="1:37" s="6" customFormat="1" ht="15.75" customHeight="1">
      <c r="A5" s="15"/>
      <c r="B5" s="14"/>
      <c r="C5" s="15"/>
      <c r="D5" s="17"/>
      <c r="E5" s="2"/>
      <c r="F5" s="2"/>
      <c r="G5" s="2"/>
      <c r="H5" s="2"/>
      <c r="J5" s="16"/>
      <c r="K5" s="16"/>
      <c r="L5" s="16"/>
      <c r="M5" s="31"/>
      <c r="N5" s="16"/>
      <c r="O5" s="16"/>
      <c r="S5" s="16"/>
      <c r="Y5" s="16"/>
      <c r="AE5" s="16"/>
      <c r="AK5" s="16"/>
    </row>
    <row r="6" spans="4:39" s="1" customFormat="1" ht="27" customHeight="1">
      <c r="D6" s="102" t="s">
        <v>29</v>
      </c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24"/>
    </row>
    <row r="7" spans="4:38" s="1" customFormat="1" ht="12.75" customHeight="1">
      <c r="D7" s="4"/>
      <c r="F7" s="4"/>
      <c r="H7" s="4"/>
      <c r="J7" s="4"/>
      <c r="K7" s="4"/>
      <c r="L7" s="4"/>
      <c r="M7" s="32"/>
      <c r="N7" s="4"/>
      <c r="P7" s="4"/>
      <c r="Q7" s="4"/>
      <c r="R7" s="4"/>
      <c r="S7" s="4"/>
      <c r="T7" s="4"/>
      <c r="V7" s="4"/>
      <c r="W7" s="4"/>
      <c r="X7" s="4"/>
      <c r="Y7" s="4"/>
      <c r="Z7" s="4"/>
      <c r="AB7" s="4"/>
      <c r="AC7" s="4"/>
      <c r="AD7" s="4"/>
      <c r="AE7" s="4"/>
      <c r="AF7" s="4"/>
      <c r="AH7" s="4"/>
      <c r="AI7" s="4"/>
      <c r="AJ7" s="4"/>
      <c r="AK7" s="4"/>
      <c r="AL7" s="4"/>
    </row>
    <row r="8" spans="1:39" ht="3.75" customHeight="1">
      <c r="A8" s="40"/>
      <c r="C8" s="40"/>
      <c r="D8" s="18"/>
      <c r="E8" s="40"/>
      <c r="F8" s="41"/>
      <c r="G8" s="40"/>
      <c r="H8" s="41"/>
      <c r="I8" s="35"/>
      <c r="J8" s="35"/>
      <c r="K8" s="35"/>
      <c r="L8" s="35"/>
      <c r="M8" s="39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</row>
    <row r="9" spans="4:39" s="3" customFormat="1" ht="38.25" customHeight="1">
      <c r="D9" s="11"/>
      <c r="E9" s="12"/>
      <c r="F9" s="13"/>
      <c r="G9" s="12"/>
      <c r="H9" s="64"/>
      <c r="I9" s="34"/>
      <c r="J9" s="103" t="s">
        <v>23</v>
      </c>
      <c r="K9" s="104"/>
      <c r="L9" s="104"/>
      <c r="M9" s="104"/>
      <c r="N9" s="105"/>
      <c r="O9" s="34"/>
      <c r="P9" s="106" t="s">
        <v>5</v>
      </c>
      <c r="Q9" s="107"/>
      <c r="R9" s="107"/>
      <c r="S9" s="107"/>
      <c r="T9" s="108"/>
      <c r="U9" s="34"/>
      <c r="V9" s="109" t="s">
        <v>6</v>
      </c>
      <c r="W9" s="110"/>
      <c r="X9" s="110"/>
      <c r="Y9" s="110"/>
      <c r="Z9" s="111"/>
      <c r="AA9" s="34"/>
      <c r="AB9" s="79"/>
      <c r="AC9" s="81"/>
      <c r="AD9" s="81"/>
      <c r="AE9" s="112" t="s">
        <v>22</v>
      </c>
      <c r="AF9" s="113"/>
      <c r="AG9" s="34"/>
      <c r="AH9" s="109" t="s">
        <v>7</v>
      </c>
      <c r="AI9" s="110"/>
      <c r="AJ9" s="110"/>
      <c r="AK9" s="110"/>
      <c r="AL9" s="111"/>
      <c r="AM9" s="34"/>
    </row>
    <row r="10" spans="1:39" ht="3.75" customHeight="1">
      <c r="A10" s="40"/>
      <c r="C10" s="35"/>
      <c r="D10" s="37"/>
      <c r="E10" s="35"/>
      <c r="F10" s="38"/>
      <c r="G10" s="35"/>
      <c r="H10" s="38"/>
      <c r="I10" s="35"/>
      <c r="J10" s="35"/>
      <c r="K10" s="35"/>
      <c r="L10" s="35"/>
      <c r="M10" s="39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</row>
    <row r="11" spans="1:39" s="5" customFormat="1" ht="15.75" customHeight="1">
      <c r="A11" s="52"/>
      <c r="C11" s="36"/>
      <c r="D11" s="98" t="s">
        <v>0</v>
      </c>
      <c r="E11" s="36"/>
      <c r="F11" s="100" t="s">
        <v>19</v>
      </c>
      <c r="G11" s="36"/>
      <c r="H11" s="60" t="s">
        <v>18</v>
      </c>
      <c r="I11" s="36"/>
      <c r="J11" s="62" t="s">
        <v>20</v>
      </c>
      <c r="K11" s="42"/>
      <c r="L11" s="42"/>
      <c r="M11" s="43"/>
      <c r="N11" s="63"/>
      <c r="O11" s="36"/>
      <c r="P11" s="62" t="s">
        <v>20</v>
      </c>
      <c r="Q11" s="42"/>
      <c r="R11" s="42"/>
      <c r="S11" s="43"/>
      <c r="T11" s="63"/>
      <c r="U11" s="36"/>
      <c r="V11" s="62" t="s">
        <v>20</v>
      </c>
      <c r="W11" s="42"/>
      <c r="X11" s="42"/>
      <c r="Y11" s="43"/>
      <c r="Z11" s="63"/>
      <c r="AA11" s="36"/>
      <c r="AB11" s="62" t="s">
        <v>20</v>
      </c>
      <c r="AC11" s="42"/>
      <c r="AD11" s="42"/>
      <c r="AE11" s="43"/>
      <c r="AF11" s="63"/>
      <c r="AG11" s="36"/>
      <c r="AH11" s="62" t="s">
        <v>20</v>
      </c>
      <c r="AI11" s="42"/>
      <c r="AJ11" s="42"/>
      <c r="AK11" s="43"/>
      <c r="AL11" s="63"/>
      <c r="AM11" s="36"/>
    </row>
    <row r="12" spans="1:39" s="5" customFormat="1" ht="15.75" customHeight="1">
      <c r="A12" s="52"/>
      <c r="C12" s="36"/>
      <c r="D12" s="99"/>
      <c r="E12" s="36"/>
      <c r="F12" s="101"/>
      <c r="G12" s="36"/>
      <c r="H12" s="61" t="s">
        <v>3</v>
      </c>
      <c r="I12" s="36"/>
      <c r="J12" s="8" t="s">
        <v>13</v>
      </c>
      <c r="K12" s="8" t="s">
        <v>14</v>
      </c>
      <c r="L12" s="8" t="s">
        <v>8</v>
      </c>
      <c r="M12" s="56" t="s">
        <v>15</v>
      </c>
      <c r="N12" s="9" t="s">
        <v>4</v>
      </c>
      <c r="O12" s="36"/>
      <c r="P12" s="8" t="s">
        <v>13</v>
      </c>
      <c r="Q12" s="8" t="s">
        <v>14</v>
      </c>
      <c r="R12" s="8" t="s">
        <v>8</v>
      </c>
      <c r="S12" s="56" t="s">
        <v>15</v>
      </c>
      <c r="T12" s="10" t="s">
        <v>4</v>
      </c>
      <c r="U12" s="36"/>
      <c r="V12" s="8" t="s">
        <v>13</v>
      </c>
      <c r="W12" s="8" t="s">
        <v>14</v>
      </c>
      <c r="X12" s="8" t="s">
        <v>8</v>
      </c>
      <c r="Y12" s="56" t="s">
        <v>15</v>
      </c>
      <c r="Z12" s="9" t="s">
        <v>4</v>
      </c>
      <c r="AA12" s="36"/>
      <c r="AB12" s="8" t="s">
        <v>13</v>
      </c>
      <c r="AC12" s="8" t="s">
        <v>14</v>
      </c>
      <c r="AD12" s="8" t="s">
        <v>8</v>
      </c>
      <c r="AE12" s="56" t="s">
        <v>15</v>
      </c>
      <c r="AF12" s="10" t="s">
        <v>4</v>
      </c>
      <c r="AG12" s="36"/>
      <c r="AH12" s="8" t="s">
        <v>13</v>
      </c>
      <c r="AI12" s="8" t="s">
        <v>14</v>
      </c>
      <c r="AJ12" s="8" t="s">
        <v>8</v>
      </c>
      <c r="AK12" s="56" t="s">
        <v>15</v>
      </c>
      <c r="AL12" s="9" t="s">
        <v>4</v>
      </c>
      <c r="AM12" s="36"/>
    </row>
    <row r="13" spans="1:39" ht="3.75" customHeight="1">
      <c r="A13" s="35"/>
      <c r="B13" s="35"/>
      <c r="C13" s="35"/>
      <c r="D13" s="37"/>
      <c r="E13" s="35"/>
      <c r="F13" s="38"/>
      <c r="G13" s="35"/>
      <c r="H13" s="38"/>
      <c r="I13" s="35"/>
      <c r="J13" s="35"/>
      <c r="K13" s="35"/>
      <c r="L13" s="35"/>
      <c r="M13" s="39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</row>
    <row r="14" spans="1:39" ht="15.75" customHeight="1">
      <c r="A14" s="35"/>
      <c r="B14" s="95">
        <v>1</v>
      </c>
      <c r="C14" s="35"/>
      <c r="D14" s="65"/>
      <c r="E14" s="35"/>
      <c r="F14" s="57"/>
      <c r="G14" s="35"/>
      <c r="H14" s="21">
        <f>H15</f>
        <v>35.7</v>
      </c>
      <c r="I14" s="35"/>
      <c r="J14" s="86" t="s">
        <v>46</v>
      </c>
      <c r="K14" s="87"/>
      <c r="L14" s="87"/>
      <c r="M14" s="87"/>
      <c r="N14" s="88"/>
      <c r="O14" s="89"/>
      <c r="P14" s="86"/>
      <c r="Q14" s="87"/>
      <c r="R14" s="87"/>
      <c r="S14" s="87"/>
      <c r="T14" s="88"/>
      <c r="U14" s="89"/>
      <c r="V14" s="86" t="s">
        <v>47</v>
      </c>
      <c r="W14" s="87"/>
      <c r="X14" s="87"/>
      <c r="Y14" s="87"/>
      <c r="Z14" s="88"/>
      <c r="AA14" s="89"/>
      <c r="AB14" s="86" t="s">
        <v>48</v>
      </c>
      <c r="AC14" s="87"/>
      <c r="AD14" s="87"/>
      <c r="AE14" s="87"/>
      <c r="AF14" s="88"/>
      <c r="AG14" s="89"/>
      <c r="AH14" s="86" t="s">
        <v>47</v>
      </c>
      <c r="AI14" s="87"/>
      <c r="AJ14" s="87"/>
      <c r="AK14" s="87"/>
      <c r="AL14" s="88"/>
      <c r="AM14" s="50"/>
    </row>
    <row r="15" spans="1:39" ht="15.75" customHeight="1">
      <c r="A15" s="35"/>
      <c r="B15" s="95"/>
      <c r="C15" s="35"/>
      <c r="D15" s="54" t="s">
        <v>43</v>
      </c>
      <c r="E15" s="35"/>
      <c r="F15" s="93">
        <v>610</v>
      </c>
      <c r="G15" s="35"/>
      <c r="H15" s="53">
        <f>SUM(N15+T15+Z15+AF15+AL15)</f>
        <v>35.7</v>
      </c>
      <c r="I15" s="35"/>
      <c r="J15" s="48">
        <v>2</v>
      </c>
      <c r="K15" s="49">
        <v>2.65</v>
      </c>
      <c r="L15" s="49">
        <v>0.6</v>
      </c>
      <c r="M15" s="49">
        <v>0</v>
      </c>
      <c r="N15" s="44">
        <f>J15+K15+(L16-L15)+M15</f>
        <v>9.05</v>
      </c>
      <c r="O15" s="35"/>
      <c r="P15" s="48"/>
      <c r="Q15" s="49"/>
      <c r="R15" s="49"/>
      <c r="S15" s="49">
        <v>0</v>
      </c>
      <c r="T15" s="44">
        <v>0</v>
      </c>
      <c r="U15" s="35"/>
      <c r="V15" s="48">
        <v>2</v>
      </c>
      <c r="W15" s="49">
        <v>2.4</v>
      </c>
      <c r="X15" s="49">
        <v>0.75</v>
      </c>
      <c r="Y15" s="49">
        <v>0</v>
      </c>
      <c r="Z15" s="44">
        <f>V15+W15+(X16-X15)+Y15</f>
        <v>8.65</v>
      </c>
      <c r="AA15" s="35"/>
      <c r="AB15" s="48">
        <v>2</v>
      </c>
      <c r="AC15" s="49">
        <v>2.45</v>
      </c>
      <c r="AD15" s="49">
        <v>0.7</v>
      </c>
      <c r="AE15" s="49">
        <v>0</v>
      </c>
      <c r="AF15" s="44">
        <f>AB15+AC15+(AD16-AD15)+AE15</f>
        <v>8.75</v>
      </c>
      <c r="AG15" s="35"/>
      <c r="AH15" s="48">
        <v>2</v>
      </c>
      <c r="AI15" s="49">
        <v>2.85</v>
      </c>
      <c r="AJ15" s="49">
        <v>0.6</v>
      </c>
      <c r="AK15" s="49">
        <v>0</v>
      </c>
      <c r="AL15" s="44">
        <f>AH15+AI15+(AJ16-AJ15)+AK15</f>
        <v>9.25</v>
      </c>
      <c r="AM15" s="35"/>
    </row>
    <row r="16" spans="1:39" ht="11.25" customHeight="1">
      <c r="A16" s="35"/>
      <c r="B16" s="95"/>
      <c r="C16" s="35"/>
      <c r="D16" s="20"/>
      <c r="E16" s="35"/>
      <c r="F16" s="59"/>
      <c r="G16" s="35"/>
      <c r="H16" s="22">
        <f>H15</f>
        <v>35.7</v>
      </c>
      <c r="I16" s="35"/>
      <c r="J16" s="45">
        <v>2</v>
      </c>
      <c r="K16" s="46">
        <v>3</v>
      </c>
      <c r="L16" s="46">
        <v>5</v>
      </c>
      <c r="M16" s="46" t="s">
        <v>17</v>
      </c>
      <c r="N16" s="47">
        <f>SUM(J16:L16)</f>
        <v>10</v>
      </c>
      <c r="O16" s="51"/>
      <c r="P16" s="45">
        <v>2</v>
      </c>
      <c r="Q16" s="46">
        <v>3</v>
      </c>
      <c r="R16" s="46">
        <v>5</v>
      </c>
      <c r="S16" s="46" t="s">
        <v>17</v>
      </c>
      <c r="T16" s="47">
        <f>SUM(P16:R16)</f>
        <v>10</v>
      </c>
      <c r="U16" s="51"/>
      <c r="V16" s="45">
        <v>2</v>
      </c>
      <c r="W16" s="46">
        <v>3</v>
      </c>
      <c r="X16" s="46">
        <v>5</v>
      </c>
      <c r="Y16" s="46" t="s">
        <v>17</v>
      </c>
      <c r="Z16" s="47">
        <f>SUM(V16:X16)</f>
        <v>10</v>
      </c>
      <c r="AA16" s="51"/>
      <c r="AB16" s="45">
        <v>2</v>
      </c>
      <c r="AC16" s="46">
        <v>3</v>
      </c>
      <c r="AD16" s="46">
        <v>5</v>
      </c>
      <c r="AE16" s="46" t="s">
        <v>17</v>
      </c>
      <c r="AF16" s="47">
        <f>SUM(AB16:AD16)</f>
        <v>10</v>
      </c>
      <c r="AG16" s="51"/>
      <c r="AH16" s="45">
        <v>2</v>
      </c>
      <c r="AI16" s="46">
        <v>3</v>
      </c>
      <c r="AJ16" s="46">
        <v>5</v>
      </c>
      <c r="AK16" s="46" t="s">
        <v>17</v>
      </c>
      <c r="AL16" s="47">
        <f>SUM(AH16:AJ16)</f>
        <v>10</v>
      </c>
      <c r="AM16" s="51"/>
    </row>
    <row r="17" spans="1:39" ht="15.75" customHeight="1">
      <c r="A17" s="35"/>
      <c r="B17" s="95">
        <v>2</v>
      </c>
      <c r="C17" s="35"/>
      <c r="D17" s="75"/>
      <c r="E17" s="35"/>
      <c r="F17" s="57"/>
      <c r="G17" s="35"/>
      <c r="H17" s="77">
        <f>H18</f>
        <v>33.9</v>
      </c>
      <c r="I17" s="35"/>
      <c r="J17" s="90" t="s">
        <v>56</v>
      </c>
      <c r="K17" s="91"/>
      <c r="L17" s="91"/>
      <c r="M17" s="91"/>
      <c r="N17" s="92"/>
      <c r="O17" s="89"/>
      <c r="P17" s="90" t="s">
        <v>57</v>
      </c>
      <c r="Q17" s="91"/>
      <c r="R17" s="91"/>
      <c r="S17" s="91"/>
      <c r="T17" s="92"/>
      <c r="U17" s="89"/>
      <c r="V17" s="90" t="s">
        <v>57</v>
      </c>
      <c r="W17" s="91"/>
      <c r="X17" s="91"/>
      <c r="Y17" s="91"/>
      <c r="Z17" s="92"/>
      <c r="AA17" s="89"/>
      <c r="AB17" s="90"/>
      <c r="AC17" s="91"/>
      <c r="AD17" s="91"/>
      <c r="AE17" s="91"/>
      <c r="AF17" s="92"/>
      <c r="AG17" s="89"/>
      <c r="AH17" s="90" t="s">
        <v>58</v>
      </c>
      <c r="AI17" s="91"/>
      <c r="AJ17" s="91"/>
      <c r="AK17" s="91"/>
      <c r="AL17" s="92"/>
      <c r="AM17" s="50"/>
    </row>
    <row r="18" spans="1:39" ht="15.75" customHeight="1">
      <c r="A18" s="35"/>
      <c r="B18" s="95"/>
      <c r="C18" s="35"/>
      <c r="D18" s="54" t="s">
        <v>45</v>
      </c>
      <c r="E18" s="35"/>
      <c r="F18" s="78">
        <v>967</v>
      </c>
      <c r="G18" s="35"/>
      <c r="H18" s="67">
        <f>SUM(N18+T18+Z18+AF18+AL18)</f>
        <v>33.9</v>
      </c>
      <c r="I18" s="35"/>
      <c r="J18" s="69">
        <v>1.9</v>
      </c>
      <c r="K18" s="70">
        <v>2.45</v>
      </c>
      <c r="L18" s="70">
        <v>1.15</v>
      </c>
      <c r="M18" s="70">
        <v>0</v>
      </c>
      <c r="N18" s="71">
        <f>J18+K18+(L19-L18)+M18</f>
        <v>8.2</v>
      </c>
      <c r="O18" s="51"/>
      <c r="P18" s="69">
        <v>2</v>
      </c>
      <c r="Q18" s="70">
        <v>2.55</v>
      </c>
      <c r="R18" s="70">
        <v>0.65</v>
      </c>
      <c r="S18" s="70">
        <v>0</v>
      </c>
      <c r="T18" s="71">
        <f>P18+Q18+(R19-R18)+S18</f>
        <v>8.899999999999999</v>
      </c>
      <c r="U18" s="51"/>
      <c r="V18" s="69">
        <v>2</v>
      </c>
      <c r="W18" s="70">
        <v>2.4</v>
      </c>
      <c r="X18" s="70">
        <v>0.7</v>
      </c>
      <c r="Y18" s="70">
        <v>0</v>
      </c>
      <c r="Z18" s="71">
        <f>V18+W18+(X19-X18)+Y18</f>
        <v>8.7</v>
      </c>
      <c r="AA18" s="51"/>
      <c r="AB18" s="69"/>
      <c r="AC18" s="70"/>
      <c r="AD18" s="70"/>
      <c r="AE18" s="70">
        <v>0</v>
      </c>
      <c r="AF18" s="71">
        <v>0</v>
      </c>
      <c r="AG18" s="51"/>
      <c r="AH18" s="69">
        <v>2</v>
      </c>
      <c r="AI18" s="70">
        <v>1.9</v>
      </c>
      <c r="AJ18" s="70">
        <v>0.8</v>
      </c>
      <c r="AK18" s="70">
        <v>0</v>
      </c>
      <c r="AL18" s="71">
        <f>AH18+AI18+(AJ19-AJ18)+AK18</f>
        <v>8.1</v>
      </c>
      <c r="AM18" s="35"/>
    </row>
    <row r="19" spans="1:39" ht="11.25" customHeight="1">
      <c r="A19" s="35"/>
      <c r="B19" s="95"/>
      <c r="C19" s="35"/>
      <c r="D19" s="20"/>
      <c r="E19" s="35"/>
      <c r="F19" s="59"/>
      <c r="G19" s="35"/>
      <c r="H19" s="68">
        <f>H18</f>
        <v>33.9</v>
      </c>
      <c r="I19" s="35"/>
      <c r="J19" s="45">
        <v>2</v>
      </c>
      <c r="K19" s="46">
        <v>3</v>
      </c>
      <c r="L19" s="46">
        <v>5</v>
      </c>
      <c r="M19" s="72" t="s">
        <v>17</v>
      </c>
      <c r="N19" s="73">
        <f>SUM(J19:L19)</f>
        <v>10</v>
      </c>
      <c r="O19" s="51"/>
      <c r="P19" s="45">
        <v>2</v>
      </c>
      <c r="Q19" s="46">
        <v>3</v>
      </c>
      <c r="R19" s="46">
        <v>5</v>
      </c>
      <c r="S19" s="72" t="s">
        <v>17</v>
      </c>
      <c r="T19" s="73">
        <f>SUM(P19:R19)</f>
        <v>10</v>
      </c>
      <c r="U19" s="51"/>
      <c r="V19" s="45">
        <v>2</v>
      </c>
      <c r="W19" s="46">
        <v>3</v>
      </c>
      <c r="X19" s="46">
        <v>5</v>
      </c>
      <c r="Y19" s="72" t="s">
        <v>17</v>
      </c>
      <c r="Z19" s="73">
        <f>SUM(V19:X19)</f>
        <v>10</v>
      </c>
      <c r="AA19" s="51"/>
      <c r="AB19" s="45">
        <v>2</v>
      </c>
      <c r="AC19" s="46">
        <v>3</v>
      </c>
      <c r="AD19" s="46">
        <v>5</v>
      </c>
      <c r="AE19" s="72" t="s">
        <v>17</v>
      </c>
      <c r="AF19" s="73">
        <f>SUM(AB19:AD19)</f>
        <v>10</v>
      </c>
      <c r="AG19" s="51"/>
      <c r="AH19" s="45">
        <v>2</v>
      </c>
      <c r="AI19" s="46">
        <v>3</v>
      </c>
      <c r="AJ19" s="46">
        <v>5</v>
      </c>
      <c r="AK19" s="72" t="s">
        <v>17</v>
      </c>
      <c r="AL19" s="73">
        <f>SUM(AH19:AJ19)</f>
        <v>10</v>
      </c>
      <c r="AM19" s="51"/>
    </row>
    <row r="20" spans="1:39" ht="15.75" customHeight="1">
      <c r="A20" s="35"/>
      <c r="B20" s="95">
        <v>2</v>
      </c>
      <c r="C20" s="35"/>
      <c r="D20" s="65"/>
      <c r="E20" s="35"/>
      <c r="F20" s="57"/>
      <c r="G20" s="35"/>
      <c r="H20" s="66">
        <f>H21</f>
        <v>33.900000000000006</v>
      </c>
      <c r="I20" s="35"/>
      <c r="J20" s="86" t="s">
        <v>59</v>
      </c>
      <c r="K20" s="87"/>
      <c r="L20" s="87"/>
      <c r="M20" s="87"/>
      <c r="N20" s="88"/>
      <c r="O20" s="89"/>
      <c r="P20" s="86" t="s">
        <v>60</v>
      </c>
      <c r="Q20" s="87"/>
      <c r="R20" s="87"/>
      <c r="S20" s="87"/>
      <c r="T20" s="88"/>
      <c r="U20" s="89"/>
      <c r="V20" s="86"/>
      <c r="W20" s="87"/>
      <c r="X20" s="87"/>
      <c r="Y20" s="87"/>
      <c r="Z20" s="88"/>
      <c r="AA20" s="89"/>
      <c r="AB20" s="86" t="s">
        <v>61</v>
      </c>
      <c r="AC20" s="87"/>
      <c r="AD20" s="87"/>
      <c r="AE20" s="87"/>
      <c r="AF20" s="88"/>
      <c r="AG20" s="89"/>
      <c r="AH20" s="86" t="s">
        <v>60</v>
      </c>
      <c r="AI20" s="87"/>
      <c r="AJ20" s="87"/>
      <c r="AK20" s="87"/>
      <c r="AL20" s="88"/>
      <c r="AM20" s="50"/>
    </row>
    <row r="21" spans="1:39" ht="15.75" customHeight="1">
      <c r="A21" s="35"/>
      <c r="B21" s="95"/>
      <c r="C21" s="35"/>
      <c r="D21" s="54" t="s">
        <v>44</v>
      </c>
      <c r="E21" s="35"/>
      <c r="F21" s="78">
        <v>611</v>
      </c>
      <c r="G21" s="35"/>
      <c r="H21" s="67">
        <f>SUM(N21+T21+Z21+AF21+AL21)</f>
        <v>33.900000000000006</v>
      </c>
      <c r="I21" s="35"/>
      <c r="J21" s="48">
        <v>1.75</v>
      </c>
      <c r="K21" s="49">
        <v>2.4</v>
      </c>
      <c r="L21" s="49">
        <v>0.65</v>
      </c>
      <c r="M21" s="49">
        <v>0</v>
      </c>
      <c r="N21" s="44">
        <f>J21+K21+(L22-L21)+M21</f>
        <v>8.5</v>
      </c>
      <c r="O21" s="35"/>
      <c r="P21" s="48">
        <v>1.9</v>
      </c>
      <c r="Q21" s="49">
        <v>2.45</v>
      </c>
      <c r="R21" s="49">
        <v>0.9</v>
      </c>
      <c r="S21" s="49">
        <v>0</v>
      </c>
      <c r="T21" s="44">
        <f>P21+Q21+(R22-R21)+S21</f>
        <v>8.45</v>
      </c>
      <c r="U21" s="35"/>
      <c r="V21" s="48"/>
      <c r="W21" s="49"/>
      <c r="X21" s="49"/>
      <c r="Y21" s="49">
        <v>0</v>
      </c>
      <c r="Z21" s="44">
        <v>0</v>
      </c>
      <c r="AA21" s="35"/>
      <c r="AB21" s="48">
        <v>2</v>
      </c>
      <c r="AC21" s="49">
        <v>2.15</v>
      </c>
      <c r="AD21" s="49">
        <v>0.75</v>
      </c>
      <c r="AE21" s="49">
        <v>0</v>
      </c>
      <c r="AF21" s="44">
        <f>AB21+AC21+(AD22-AD21)+AE21</f>
        <v>8.4</v>
      </c>
      <c r="AG21" s="35"/>
      <c r="AH21" s="48">
        <v>2</v>
      </c>
      <c r="AI21" s="49">
        <v>2.5</v>
      </c>
      <c r="AJ21" s="49">
        <v>0.95</v>
      </c>
      <c r="AK21" s="49">
        <v>0</v>
      </c>
      <c r="AL21" s="44">
        <f>AH21+AI21+(AJ22-AJ21)+AK21</f>
        <v>8.55</v>
      </c>
      <c r="AM21" s="35"/>
    </row>
    <row r="22" spans="1:39" ht="11.25" customHeight="1">
      <c r="A22" s="35"/>
      <c r="B22" s="95"/>
      <c r="C22" s="35"/>
      <c r="D22" s="20"/>
      <c r="E22" s="35"/>
      <c r="F22" s="59"/>
      <c r="G22" s="35"/>
      <c r="H22" s="68">
        <f>H21</f>
        <v>33.900000000000006</v>
      </c>
      <c r="I22" s="35"/>
      <c r="J22" s="45">
        <v>2</v>
      </c>
      <c r="K22" s="46">
        <v>3</v>
      </c>
      <c r="L22" s="46">
        <v>5</v>
      </c>
      <c r="M22" s="46" t="s">
        <v>17</v>
      </c>
      <c r="N22" s="47">
        <f>SUM(J22:L22)</f>
        <v>10</v>
      </c>
      <c r="O22" s="51"/>
      <c r="P22" s="45">
        <v>2</v>
      </c>
      <c r="Q22" s="46">
        <v>3</v>
      </c>
      <c r="R22" s="46">
        <v>5</v>
      </c>
      <c r="S22" s="46" t="s">
        <v>17</v>
      </c>
      <c r="T22" s="47">
        <f>SUM(P22:R22)</f>
        <v>10</v>
      </c>
      <c r="U22" s="51"/>
      <c r="V22" s="45">
        <v>2</v>
      </c>
      <c r="W22" s="46">
        <v>3</v>
      </c>
      <c r="X22" s="46">
        <v>5</v>
      </c>
      <c r="Y22" s="46" t="s">
        <v>17</v>
      </c>
      <c r="Z22" s="47">
        <f>SUM(V22:X22)</f>
        <v>10</v>
      </c>
      <c r="AA22" s="51"/>
      <c r="AB22" s="45">
        <v>2</v>
      </c>
      <c r="AC22" s="46">
        <v>3</v>
      </c>
      <c r="AD22" s="46">
        <v>5</v>
      </c>
      <c r="AE22" s="46" t="s">
        <v>17</v>
      </c>
      <c r="AF22" s="47">
        <f>SUM(AB22:AD22)</f>
        <v>10</v>
      </c>
      <c r="AG22" s="51"/>
      <c r="AH22" s="45">
        <v>2</v>
      </c>
      <c r="AI22" s="46">
        <v>3</v>
      </c>
      <c r="AJ22" s="46">
        <v>5</v>
      </c>
      <c r="AK22" s="46" t="s">
        <v>17</v>
      </c>
      <c r="AL22" s="47">
        <f>SUM(AH22:AJ22)</f>
        <v>10</v>
      </c>
      <c r="AM22" s="51"/>
    </row>
    <row r="23" spans="1:39" ht="15.75" customHeight="1">
      <c r="A23" s="35"/>
      <c r="B23" s="95">
        <v>4</v>
      </c>
      <c r="C23" s="35"/>
      <c r="D23" s="19"/>
      <c r="E23" s="35"/>
      <c r="F23" s="57" t="s">
        <v>2</v>
      </c>
      <c r="G23" s="35"/>
      <c r="H23" s="21">
        <f>H24</f>
        <v>32.9</v>
      </c>
      <c r="I23" s="35"/>
      <c r="J23" s="86" t="s">
        <v>108</v>
      </c>
      <c r="K23" s="87"/>
      <c r="L23" s="87"/>
      <c r="M23" s="87"/>
      <c r="N23" s="88"/>
      <c r="O23" s="89"/>
      <c r="P23" s="86"/>
      <c r="Q23" s="87"/>
      <c r="R23" s="87"/>
      <c r="S23" s="87"/>
      <c r="T23" s="88"/>
      <c r="U23" s="89"/>
      <c r="V23" s="86" t="s">
        <v>109</v>
      </c>
      <c r="W23" s="87"/>
      <c r="X23" s="87"/>
      <c r="Y23" s="87"/>
      <c r="Z23" s="88"/>
      <c r="AA23" s="89"/>
      <c r="AB23" s="86" t="s">
        <v>110</v>
      </c>
      <c r="AC23" s="87"/>
      <c r="AD23" s="87"/>
      <c r="AE23" s="87"/>
      <c r="AF23" s="88"/>
      <c r="AG23" s="89"/>
      <c r="AH23" s="86" t="s">
        <v>111</v>
      </c>
      <c r="AI23" s="87"/>
      <c r="AJ23" s="87"/>
      <c r="AK23" s="87"/>
      <c r="AL23" s="88"/>
      <c r="AM23" s="89"/>
    </row>
    <row r="24" spans="1:39" ht="15.75" customHeight="1">
      <c r="A24" s="35"/>
      <c r="B24" s="95"/>
      <c r="C24" s="35"/>
      <c r="D24" s="54" t="s">
        <v>30</v>
      </c>
      <c r="E24" s="35"/>
      <c r="F24" s="78">
        <v>1810</v>
      </c>
      <c r="G24" s="35"/>
      <c r="H24" s="53">
        <f>SUM(N24+T24+Z24+AF24+AL24)</f>
        <v>32.9</v>
      </c>
      <c r="I24" s="35"/>
      <c r="J24" s="48">
        <v>1.75</v>
      </c>
      <c r="K24" s="49">
        <v>2.45</v>
      </c>
      <c r="L24" s="49">
        <v>0.95</v>
      </c>
      <c r="M24" s="49">
        <v>0</v>
      </c>
      <c r="N24" s="44">
        <f>J24+K24+(L25-L24)+M24</f>
        <v>8.25</v>
      </c>
      <c r="O24" s="35"/>
      <c r="P24" s="48"/>
      <c r="Q24" s="49"/>
      <c r="R24" s="49"/>
      <c r="S24" s="49">
        <v>0</v>
      </c>
      <c r="T24" s="44">
        <v>0</v>
      </c>
      <c r="U24" s="35"/>
      <c r="V24" s="48">
        <v>1.9</v>
      </c>
      <c r="W24" s="49">
        <v>2.1</v>
      </c>
      <c r="X24" s="49">
        <v>1.1</v>
      </c>
      <c r="Y24" s="49">
        <v>0</v>
      </c>
      <c r="Z24" s="44">
        <f>V24+W24+(X25-X24)+Y24</f>
        <v>7.9</v>
      </c>
      <c r="AA24" s="35"/>
      <c r="AB24" s="48">
        <v>2</v>
      </c>
      <c r="AC24" s="49">
        <v>2.2</v>
      </c>
      <c r="AD24" s="49">
        <v>0.75</v>
      </c>
      <c r="AE24" s="49">
        <v>0</v>
      </c>
      <c r="AF24" s="44">
        <f>AB24+AC24+(AD25-AD24)+AE24</f>
        <v>8.45</v>
      </c>
      <c r="AG24" s="35"/>
      <c r="AH24" s="48">
        <v>2</v>
      </c>
      <c r="AI24" s="49">
        <v>1.9</v>
      </c>
      <c r="AJ24" s="49">
        <v>0.6</v>
      </c>
      <c r="AK24" s="49">
        <v>0</v>
      </c>
      <c r="AL24" s="44">
        <f>AH24+AI24+(AJ25-AJ24)+AK24</f>
        <v>8.3</v>
      </c>
      <c r="AM24" s="35"/>
    </row>
    <row r="25" spans="1:39" ht="11.25" customHeight="1">
      <c r="A25" s="35"/>
      <c r="B25" s="95"/>
      <c r="C25" s="35"/>
      <c r="D25" s="20"/>
      <c r="E25" s="35"/>
      <c r="F25" s="59"/>
      <c r="G25" s="35"/>
      <c r="H25" s="22">
        <f>H24</f>
        <v>32.9</v>
      </c>
      <c r="I25" s="35"/>
      <c r="J25" s="45">
        <v>2</v>
      </c>
      <c r="K25" s="46">
        <v>3</v>
      </c>
      <c r="L25" s="46">
        <v>5</v>
      </c>
      <c r="M25" s="46" t="s">
        <v>17</v>
      </c>
      <c r="N25" s="47">
        <f>SUM(J25:L25)</f>
        <v>10</v>
      </c>
      <c r="O25" s="51"/>
      <c r="P25" s="45">
        <v>2</v>
      </c>
      <c r="Q25" s="46">
        <v>3</v>
      </c>
      <c r="R25" s="46">
        <v>5</v>
      </c>
      <c r="S25" s="46" t="s">
        <v>17</v>
      </c>
      <c r="T25" s="47">
        <f>SUM(P25:R25)</f>
        <v>10</v>
      </c>
      <c r="U25" s="51"/>
      <c r="V25" s="45">
        <v>2</v>
      </c>
      <c r="W25" s="46">
        <v>3</v>
      </c>
      <c r="X25" s="46">
        <v>5</v>
      </c>
      <c r="Y25" s="46" t="s">
        <v>17</v>
      </c>
      <c r="Z25" s="47">
        <f>SUM(V25:X25)</f>
        <v>10</v>
      </c>
      <c r="AA25" s="51"/>
      <c r="AB25" s="45">
        <v>2</v>
      </c>
      <c r="AC25" s="46">
        <v>3</v>
      </c>
      <c r="AD25" s="46">
        <v>5</v>
      </c>
      <c r="AE25" s="46" t="s">
        <v>17</v>
      </c>
      <c r="AF25" s="47">
        <f>SUM(AB25:AD25)</f>
        <v>10</v>
      </c>
      <c r="AG25" s="51"/>
      <c r="AH25" s="45">
        <v>2</v>
      </c>
      <c r="AI25" s="46">
        <v>3</v>
      </c>
      <c r="AJ25" s="46">
        <v>5</v>
      </c>
      <c r="AK25" s="46" t="s">
        <v>17</v>
      </c>
      <c r="AL25" s="47">
        <f>SUM(AH25:AJ25)</f>
        <v>10</v>
      </c>
      <c r="AM25" s="51"/>
    </row>
    <row r="26" spans="1:39" ht="15.75" customHeight="1">
      <c r="A26" s="35"/>
      <c r="B26" s="95">
        <v>5</v>
      </c>
      <c r="C26" s="35"/>
      <c r="D26" s="65"/>
      <c r="E26" s="35"/>
      <c r="F26" s="57"/>
      <c r="G26" s="35"/>
      <c r="H26" s="66">
        <f>H27</f>
        <v>32.75</v>
      </c>
      <c r="I26" s="35"/>
      <c r="J26" s="86" t="s">
        <v>97</v>
      </c>
      <c r="K26" s="87"/>
      <c r="L26" s="87"/>
      <c r="M26" s="87"/>
      <c r="N26" s="88"/>
      <c r="O26" s="89"/>
      <c r="P26" s="86"/>
      <c r="Q26" s="87"/>
      <c r="R26" s="87"/>
      <c r="S26" s="87"/>
      <c r="T26" s="88"/>
      <c r="U26" s="89"/>
      <c r="V26" s="86" t="s">
        <v>98</v>
      </c>
      <c r="W26" s="87"/>
      <c r="X26" s="87"/>
      <c r="Y26" s="87"/>
      <c r="Z26" s="88"/>
      <c r="AA26" s="89"/>
      <c r="AB26" s="86" t="s">
        <v>99</v>
      </c>
      <c r="AC26" s="87"/>
      <c r="AD26" s="87"/>
      <c r="AE26" s="87"/>
      <c r="AF26" s="88"/>
      <c r="AG26" s="89"/>
      <c r="AH26" s="86" t="s">
        <v>100</v>
      </c>
      <c r="AI26" s="87"/>
      <c r="AJ26" s="87"/>
      <c r="AK26" s="87"/>
      <c r="AL26" s="88"/>
      <c r="AM26" s="89"/>
    </row>
    <row r="27" spans="1:39" ht="15.75" customHeight="1">
      <c r="A27" s="35"/>
      <c r="B27" s="95"/>
      <c r="C27" s="35"/>
      <c r="D27" s="54" t="s">
        <v>32</v>
      </c>
      <c r="E27" s="35"/>
      <c r="F27" s="78">
        <v>81</v>
      </c>
      <c r="G27" s="35"/>
      <c r="H27" s="67">
        <f>SUM(N27+T27+Z27+AF27+AL27)</f>
        <v>32.75</v>
      </c>
      <c r="I27" s="35"/>
      <c r="J27" s="48">
        <v>2</v>
      </c>
      <c r="K27" s="49">
        <v>2.35</v>
      </c>
      <c r="L27" s="49">
        <v>0.9</v>
      </c>
      <c r="M27" s="49">
        <v>0</v>
      </c>
      <c r="N27" s="44">
        <f>J27+K27+(L28-L27)+M27</f>
        <v>8.45</v>
      </c>
      <c r="O27" s="35"/>
      <c r="P27" s="48"/>
      <c r="Q27" s="49"/>
      <c r="R27" s="49"/>
      <c r="S27" s="49">
        <v>0</v>
      </c>
      <c r="T27" s="44">
        <v>0</v>
      </c>
      <c r="U27" s="35"/>
      <c r="V27" s="48">
        <v>1.8</v>
      </c>
      <c r="W27" s="49">
        <v>2.2</v>
      </c>
      <c r="X27" s="49">
        <v>0.9</v>
      </c>
      <c r="Y27" s="49">
        <v>0</v>
      </c>
      <c r="Z27" s="44">
        <f>V27+W27+(X28-X27)+Y27</f>
        <v>8.1</v>
      </c>
      <c r="AA27" s="35"/>
      <c r="AB27" s="48">
        <v>1.4</v>
      </c>
      <c r="AC27" s="49">
        <v>2</v>
      </c>
      <c r="AD27" s="49">
        <v>0.9</v>
      </c>
      <c r="AE27" s="49">
        <v>0</v>
      </c>
      <c r="AF27" s="44">
        <f>AB27+AC27+(AD28-AD27)+AE27</f>
        <v>7.5</v>
      </c>
      <c r="AG27" s="35"/>
      <c r="AH27" s="48">
        <v>2</v>
      </c>
      <c r="AI27" s="49">
        <v>2.25</v>
      </c>
      <c r="AJ27" s="49">
        <v>0.55</v>
      </c>
      <c r="AK27" s="49">
        <v>0</v>
      </c>
      <c r="AL27" s="44">
        <f>AH27+AI27+(AJ28-AJ27)+AK27</f>
        <v>8.7</v>
      </c>
      <c r="AM27" s="35"/>
    </row>
    <row r="28" spans="1:39" ht="11.25" customHeight="1">
      <c r="A28" s="35"/>
      <c r="B28" s="95"/>
      <c r="C28" s="35"/>
      <c r="D28" s="20"/>
      <c r="E28" s="35"/>
      <c r="F28" s="59"/>
      <c r="G28" s="35"/>
      <c r="H28" s="68">
        <f>H27</f>
        <v>32.75</v>
      </c>
      <c r="I28" s="35"/>
      <c r="J28" s="45">
        <v>2</v>
      </c>
      <c r="K28" s="46">
        <v>3</v>
      </c>
      <c r="L28" s="46">
        <v>5</v>
      </c>
      <c r="M28" s="46" t="s">
        <v>17</v>
      </c>
      <c r="N28" s="47">
        <f>SUM(J28:L28)</f>
        <v>10</v>
      </c>
      <c r="O28" s="51"/>
      <c r="P28" s="45">
        <v>2</v>
      </c>
      <c r="Q28" s="46">
        <v>3</v>
      </c>
      <c r="R28" s="46">
        <v>5</v>
      </c>
      <c r="S28" s="46" t="s">
        <v>17</v>
      </c>
      <c r="T28" s="47">
        <f>SUM(P28:R28)</f>
        <v>10</v>
      </c>
      <c r="U28" s="51"/>
      <c r="V28" s="45">
        <v>2</v>
      </c>
      <c r="W28" s="46">
        <v>3</v>
      </c>
      <c r="X28" s="46">
        <v>5</v>
      </c>
      <c r="Y28" s="46" t="s">
        <v>17</v>
      </c>
      <c r="Z28" s="47">
        <f>SUM(V28:X28)</f>
        <v>10</v>
      </c>
      <c r="AA28" s="51"/>
      <c r="AB28" s="45">
        <v>2</v>
      </c>
      <c r="AC28" s="46">
        <v>3</v>
      </c>
      <c r="AD28" s="46">
        <v>5</v>
      </c>
      <c r="AE28" s="46" t="s">
        <v>17</v>
      </c>
      <c r="AF28" s="47">
        <f>SUM(AB28:AD28)</f>
        <v>10</v>
      </c>
      <c r="AG28" s="51"/>
      <c r="AH28" s="45">
        <v>2</v>
      </c>
      <c r="AI28" s="46">
        <v>3</v>
      </c>
      <c r="AJ28" s="46">
        <v>5</v>
      </c>
      <c r="AK28" s="46" t="s">
        <v>17</v>
      </c>
      <c r="AL28" s="47">
        <f>SUM(AH28:AJ28)</f>
        <v>10</v>
      </c>
      <c r="AM28" s="51"/>
    </row>
    <row r="29" spans="1:39" ht="15.75" customHeight="1">
      <c r="A29" s="35"/>
      <c r="B29" s="95">
        <v>6</v>
      </c>
      <c r="C29" s="35"/>
      <c r="D29" s="65"/>
      <c r="E29" s="35"/>
      <c r="F29" s="57"/>
      <c r="G29" s="35"/>
      <c r="H29" s="77">
        <f>H30</f>
        <v>32.4</v>
      </c>
      <c r="I29" s="35"/>
      <c r="J29" s="90" t="s">
        <v>88</v>
      </c>
      <c r="K29" s="91"/>
      <c r="L29" s="91"/>
      <c r="M29" s="91"/>
      <c r="N29" s="92"/>
      <c r="O29" s="89"/>
      <c r="P29" s="90" t="s">
        <v>89</v>
      </c>
      <c r="Q29" s="91"/>
      <c r="R29" s="91"/>
      <c r="S29" s="91"/>
      <c r="T29" s="92"/>
      <c r="U29" s="89"/>
      <c r="V29" s="90"/>
      <c r="W29" s="91"/>
      <c r="X29" s="91"/>
      <c r="Y29" s="91"/>
      <c r="Z29" s="92"/>
      <c r="AA29" s="89"/>
      <c r="AB29" s="90" t="s">
        <v>90</v>
      </c>
      <c r="AC29" s="91"/>
      <c r="AD29" s="91"/>
      <c r="AE29" s="91"/>
      <c r="AF29" s="92"/>
      <c r="AG29" s="89"/>
      <c r="AH29" s="90" t="s">
        <v>89</v>
      </c>
      <c r="AI29" s="91"/>
      <c r="AJ29" s="91"/>
      <c r="AK29" s="91"/>
      <c r="AL29" s="92"/>
      <c r="AM29" s="50"/>
    </row>
    <row r="30" spans="1:39" ht="15.75" customHeight="1">
      <c r="A30" s="35"/>
      <c r="B30" s="95"/>
      <c r="C30" s="35"/>
      <c r="D30" s="54" t="s">
        <v>27</v>
      </c>
      <c r="E30" s="35"/>
      <c r="F30" s="78">
        <v>49</v>
      </c>
      <c r="G30" s="35"/>
      <c r="H30" s="67">
        <f>SUM(N30+T30+Z30+AF30+AL30)</f>
        <v>32.4</v>
      </c>
      <c r="I30" s="35"/>
      <c r="J30" s="69">
        <v>1.85</v>
      </c>
      <c r="K30" s="70">
        <v>2.2</v>
      </c>
      <c r="L30" s="70">
        <v>0.6</v>
      </c>
      <c r="M30" s="70">
        <v>0</v>
      </c>
      <c r="N30" s="71">
        <f>J30+K30+(L31-L30)+M30</f>
        <v>8.450000000000001</v>
      </c>
      <c r="O30" s="51"/>
      <c r="P30" s="69">
        <v>1.55</v>
      </c>
      <c r="Q30" s="70">
        <v>2.1</v>
      </c>
      <c r="R30" s="70">
        <v>0.6</v>
      </c>
      <c r="S30" s="70">
        <v>0</v>
      </c>
      <c r="T30" s="71">
        <f>P30+Q30+(R31-R30)+S30</f>
        <v>8.05</v>
      </c>
      <c r="U30" s="51"/>
      <c r="V30" s="69"/>
      <c r="W30" s="70"/>
      <c r="X30" s="70"/>
      <c r="Y30" s="70">
        <v>0</v>
      </c>
      <c r="Z30" s="71">
        <v>0</v>
      </c>
      <c r="AA30" s="51"/>
      <c r="AB30" s="69">
        <v>1.7</v>
      </c>
      <c r="AC30" s="70">
        <v>2</v>
      </c>
      <c r="AD30" s="70">
        <v>0.7</v>
      </c>
      <c r="AE30" s="70">
        <v>0</v>
      </c>
      <c r="AF30" s="71">
        <f>AB30+AC30+(AD31-AD30)+AE30</f>
        <v>8</v>
      </c>
      <c r="AG30" s="51"/>
      <c r="AH30" s="69">
        <v>1.65</v>
      </c>
      <c r="AI30" s="70">
        <v>1.95</v>
      </c>
      <c r="AJ30" s="70">
        <v>0.7</v>
      </c>
      <c r="AK30" s="70">
        <v>0</v>
      </c>
      <c r="AL30" s="71">
        <f>AH30+AI30+(AJ31-AJ30)+AK30</f>
        <v>7.8999999999999995</v>
      </c>
      <c r="AM30" s="35"/>
    </row>
    <row r="31" spans="1:39" ht="11.25" customHeight="1">
      <c r="A31" s="35"/>
      <c r="B31" s="95"/>
      <c r="C31" s="35"/>
      <c r="D31" s="20"/>
      <c r="E31" s="35"/>
      <c r="F31" s="59"/>
      <c r="G31" s="35"/>
      <c r="H31" s="68">
        <f>H30</f>
        <v>32.4</v>
      </c>
      <c r="I31" s="35"/>
      <c r="J31" s="45">
        <v>2</v>
      </c>
      <c r="K31" s="46">
        <v>3</v>
      </c>
      <c r="L31" s="46">
        <v>5</v>
      </c>
      <c r="M31" s="72" t="s">
        <v>17</v>
      </c>
      <c r="N31" s="73">
        <f>SUM(J31:L31)</f>
        <v>10</v>
      </c>
      <c r="O31" s="51"/>
      <c r="P31" s="45">
        <v>2</v>
      </c>
      <c r="Q31" s="46">
        <v>3</v>
      </c>
      <c r="R31" s="46">
        <v>5</v>
      </c>
      <c r="S31" s="72" t="s">
        <v>17</v>
      </c>
      <c r="T31" s="73">
        <f>SUM(P31:R31)</f>
        <v>10</v>
      </c>
      <c r="U31" s="51"/>
      <c r="V31" s="45">
        <v>2</v>
      </c>
      <c r="W31" s="46">
        <v>3</v>
      </c>
      <c r="X31" s="46">
        <v>5</v>
      </c>
      <c r="Y31" s="72" t="s">
        <v>17</v>
      </c>
      <c r="Z31" s="73">
        <f>SUM(V31:X31)</f>
        <v>10</v>
      </c>
      <c r="AA31" s="51"/>
      <c r="AB31" s="45">
        <v>2</v>
      </c>
      <c r="AC31" s="46">
        <v>3</v>
      </c>
      <c r="AD31" s="46">
        <v>5</v>
      </c>
      <c r="AE31" s="72" t="s">
        <v>17</v>
      </c>
      <c r="AF31" s="73">
        <f>SUM(AB31:AD31)</f>
        <v>10</v>
      </c>
      <c r="AG31" s="51"/>
      <c r="AH31" s="45">
        <v>2</v>
      </c>
      <c r="AI31" s="46">
        <v>3</v>
      </c>
      <c r="AJ31" s="46">
        <v>5</v>
      </c>
      <c r="AK31" s="72" t="s">
        <v>17</v>
      </c>
      <c r="AL31" s="73">
        <f>SUM(AH31:AJ31)</f>
        <v>10</v>
      </c>
      <c r="AM31" s="51"/>
    </row>
    <row r="32" spans="1:39" ht="15.75" customHeight="1">
      <c r="A32" s="35"/>
      <c r="B32" s="95">
        <v>7</v>
      </c>
      <c r="C32" s="35"/>
      <c r="D32" s="19"/>
      <c r="E32" s="35"/>
      <c r="F32" s="57"/>
      <c r="G32" s="35"/>
      <c r="H32" s="21">
        <f>H33</f>
        <v>32.2</v>
      </c>
      <c r="I32" s="35"/>
      <c r="J32" s="86" t="s">
        <v>65</v>
      </c>
      <c r="K32" s="87"/>
      <c r="L32" s="87"/>
      <c r="M32" s="87"/>
      <c r="N32" s="88"/>
      <c r="O32" s="89"/>
      <c r="P32" s="86"/>
      <c r="Q32" s="87"/>
      <c r="R32" s="87"/>
      <c r="S32" s="87"/>
      <c r="T32" s="88"/>
      <c r="U32" s="89"/>
      <c r="V32" s="86" t="s">
        <v>66</v>
      </c>
      <c r="W32" s="87"/>
      <c r="X32" s="87"/>
      <c r="Y32" s="87"/>
      <c r="Z32" s="88"/>
      <c r="AA32" s="89"/>
      <c r="AB32" s="86" t="s">
        <v>67</v>
      </c>
      <c r="AC32" s="87"/>
      <c r="AD32" s="87"/>
      <c r="AE32" s="87"/>
      <c r="AF32" s="88"/>
      <c r="AG32" s="89"/>
      <c r="AH32" s="86" t="s">
        <v>68</v>
      </c>
      <c r="AI32" s="87"/>
      <c r="AJ32" s="87"/>
      <c r="AK32" s="87"/>
      <c r="AL32" s="88"/>
      <c r="AM32" s="50"/>
    </row>
    <row r="33" spans="1:39" ht="15.75" customHeight="1">
      <c r="A33" s="35"/>
      <c r="B33" s="95"/>
      <c r="C33" s="35"/>
      <c r="D33" s="54" t="s">
        <v>42</v>
      </c>
      <c r="E33" s="35"/>
      <c r="F33" s="78">
        <v>1621</v>
      </c>
      <c r="G33" s="35"/>
      <c r="H33" s="67">
        <f>SUM(N33+T33+Z33+AF33+AL33)</f>
        <v>32.2</v>
      </c>
      <c r="I33" s="35"/>
      <c r="J33" s="48">
        <v>1.85</v>
      </c>
      <c r="K33" s="49">
        <v>2.2</v>
      </c>
      <c r="L33" s="49">
        <v>1</v>
      </c>
      <c r="M33" s="49">
        <v>0</v>
      </c>
      <c r="N33" s="44">
        <f>J33+K33+(L34-L33)+M33</f>
        <v>8.05</v>
      </c>
      <c r="O33" s="35"/>
      <c r="P33" s="48"/>
      <c r="Q33" s="49"/>
      <c r="R33" s="49"/>
      <c r="S33" s="49">
        <v>0</v>
      </c>
      <c r="T33" s="44">
        <v>0</v>
      </c>
      <c r="U33" s="35"/>
      <c r="V33" s="48">
        <v>1.6</v>
      </c>
      <c r="W33" s="49">
        <v>2.45</v>
      </c>
      <c r="X33" s="49">
        <v>0.85</v>
      </c>
      <c r="Y33" s="49">
        <v>0</v>
      </c>
      <c r="Z33" s="44">
        <f>V33+W33+(X34-X33)+Y33</f>
        <v>8.200000000000001</v>
      </c>
      <c r="AA33" s="35"/>
      <c r="AB33" s="48">
        <v>1.7</v>
      </c>
      <c r="AC33" s="49">
        <v>1.9</v>
      </c>
      <c r="AD33" s="49">
        <v>1.2</v>
      </c>
      <c r="AE33" s="49">
        <v>0</v>
      </c>
      <c r="AF33" s="44">
        <f>AB33+AC33+(AD34-AD33)+AE33</f>
        <v>7.3999999999999995</v>
      </c>
      <c r="AG33" s="35"/>
      <c r="AH33" s="48">
        <v>2</v>
      </c>
      <c r="AI33" s="49">
        <v>2.25</v>
      </c>
      <c r="AJ33" s="49">
        <v>0.7</v>
      </c>
      <c r="AK33" s="49">
        <v>0</v>
      </c>
      <c r="AL33" s="44">
        <f>AH33+AI33+(AJ34-AJ33)+AK33</f>
        <v>8.55</v>
      </c>
      <c r="AM33" s="35"/>
    </row>
    <row r="34" spans="1:39" ht="11.25" customHeight="1">
      <c r="A34" s="35"/>
      <c r="B34" s="95"/>
      <c r="C34" s="35"/>
      <c r="D34" s="20"/>
      <c r="E34" s="35"/>
      <c r="F34" s="59"/>
      <c r="G34" s="35"/>
      <c r="H34" s="22">
        <f>H33</f>
        <v>32.2</v>
      </c>
      <c r="I34" s="35"/>
      <c r="J34" s="45">
        <v>2</v>
      </c>
      <c r="K34" s="46">
        <v>3</v>
      </c>
      <c r="L34" s="46">
        <v>5</v>
      </c>
      <c r="M34" s="46" t="s">
        <v>17</v>
      </c>
      <c r="N34" s="47">
        <f>SUM(J34:L34)</f>
        <v>10</v>
      </c>
      <c r="O34" s="51"/>
      <c r="P34" s="45">
        <v>2</v>
      </c>
      <c r="Q34" s="46">
        <v>3</v>
      </c>
      <c r="R34" s="46">
        <v>5</v>
      </c>
      <c r="S34" s="46" t="s">
        <v>17</v>
      </c>
      <c r="T34" s="47">
        <f>SUM(P34:R34)</f>
        <v>10</v>
      </c>
      <c r="U34" s="51"/>
      <c r="V34" s="45">
        <v>2</v>
      </c>
      <c r="W34" s="46">
        <v>3</v>
      </c>
      <c r="X34" s="46">
        <v>5</v>
      </c>
      <c r="Y34" s="46" t="s">
        <v>17</v>
      </c>
      <c r="Z34" s="47">
        <f>SUM(V34:X34)</f>
        <v>10</v>
      </c>
      <c r="AA34" s="51"/>
      <c r="AB34" s="45">
        <v>2</v>
      </c>
      <c r="AC34" s="46">
        <v>3</v>
      </c>
      <c r="AD34" s="46">
        <v>5</v>
      </c>
      <c r="AE34" s="46" t="s">
        <v>17</v>
      </c>
      <c r="AF34" s="47">
        <f>SUM(AB34+AC34)/2+AD34</f>
        <v>7.5</v>
      </c>
      <c r="AG34" s="51"/>
      <c r="AH34" s="45">
        <v>2</v>
      </c>
      <c r="AI34" s="46">
        <v>3</v>
      </c>
      <c r="AJ34" s="46">
        <v>5</v>
      </c>
      <c r="AK34" s="46" t="s">
        <v>17</v>
      </c>
      <c r="AL34" s="47">
        <f>SUM(AH34:AJ34)</f>
        <v>10</v>
      </c>
      <c r="AM34" s="51"/>
    </row>
    <row r="35" spans="1:39" ht="15.75" customHeight="1">
      <c r="A35" s="35"/>
      <c r="B35" s="95">
        <v>8</v>
      </c>
      <c r="C35" s="35"/>
      <c r="D35" s="65"/>
      <c r="E35" s="35"/>
      <c r="F35" s="57"/>
      <c r="G35" s="35"/>
      <c r="H35" s="66">
        <f>H36</f>
        <v>32.150000000000006</v>
      </c>
      <c r="I35" s="35"/>
      <c r="J35" s="86" t="s">
        <v>73</v>
      </c>
      <c r="K35" s="87"/>
      <c r="L35" s="87"/>
      <c r="M35" s="87"/>
      <c r="N35" s="88"/>
      <c r="O35" s="89"/>
      <c r="P35" s="86"/>
      <c r="Q35" s="87"/>
      <c r="R35" s="87"/>
      <c r="S35" s="87"/>
      <c r="T35" s="88"/>
      <c r="U35" s="89"/>
      <c r="V35" s="86" t="s">
        <v>74</v>
      </c>
      <c r="W35" s="87"/>
      <c r="X35" s="87"/>
      <c r="Y35" s="87"/>
      <c r="Z35" s="88"/>
      <c r="AA35" s="89"/>
      <c r="AB35" s="86" t="s">
        <v>75</v>
      </c>
      <c r="AC35" s="87"/>
      <c r="AD35" s="87"/>
      <c r="AE35" s="87"/>
      <c r="AF35" s="88"/>
      <c r="AG35" s="89"/>
      <c r="AH35" s="86" t="s">
        <v>76</v>
      </c>
      <c r="AI35" s="87"/>
      <c r="AJ35" s="87"/>
      <c r="AK35" s="87"/>
      <c r="AL35" s="88"/>
      <c r="AM35" s="89"/>
    </row>
    <row r="36" spans="1:39" ht="15.75" customHeight="1">
      <c r="A36" s="35"/>
      <c r="B36" s="95"/>
      <c r="C36" s="35"/>
      <c r="D36" s="54" t="s">
        <v>40</v>
      </c>
      <c r="E36" s="35"/>
      <c r="F36" s="78">
        <v>1190</v>
      </c>
      <c r="G36" s="35"/>
      <c r="H36" s="67">
        <f>SUM(N36+T36+Z36+AF36+AL36)</f>
        <v>32.150000000000006</v>
      </c>
      <c r="I36" s="35"/>
      <c r="J36" s="48">
        <v>2</v>
      </c>
      <c r="K36" s="49">
        <v>2.15</v>
      </c>
      <c r="L36" s="49">
        <v>0.7</v>
      </c>
      <c r="M36" s="49">
        <v>0</v>
      </c>
      <c r="N36" s="44">
        <f>J36+K36+(L37-L36)+M36</f>
        <v>8.45</v>
      </c>
      <c r="O36" s="35"/>
      <c r="P36" s="48"/>
      <c r="Q36" s="49"/>
      <c r="R36" s="49"/>
      <c r="S36" s="49">
        <v>0</v>
      </c>
      <c r="T36" s="44">
        <v>0</v>
      </c>
      <c r="U36" s="35"/>
      <c r="V36" s="48">
        <v>1.4</v>
      </c>
      <c r="W36" s="49">
        <v>2.15</v>
      </c>
      <c r="X36" s="49">
        <v>0.8</v>
      </c>
      <c r="Y36" s="49">
        <v>0</v>
      </c>
      <c r="Z36" s="44">
        <f>V36+W36+(X37-X36)+Y36</f>
        <v>7.75</v>
      </c>
      <c r="AA36" s="35"/>
      <c r="AB36" s="48">
        <v>1.9</v>
      </c>
      <c r="AC36" s="49">
        <v>2.05</v>
      </c>
      <c r="AD36" s="49">
        <v>0.8</v>
      </c>
      <c r="AE36" s="49">
        <v>0</v>
      </c>
      <c r="AF36" s="44">
        <f>AB36+AC36+(AD37-AD36)+AE36</f>
        <v>8.15</v>
      </c>
      <c r="AG36" s="35"/>
      <c r="AH36" s="48">
        <v>1.55</v>
      </c>
      <c r="AI36" s="49">
        <v>1.85</v>
      </c>
      <c r="AJ36" s="49">
        <v>0.6</v>
      </c>
      <c r="AK36" s="49">
        <v>0</v>
      </c>
      <c r="AL36" s="44">
        <f>AH36+AI36+(AJ37-AJ36)+AK36</f>
        <v>7.800000000000001</v>
      </c>
      <c r="AM36" s="51"/>
    </row>
    <row r="37" spans="1:39" ht="11.25" customHeight="1">
      <c r="A37" s="35"/>
      <c r="B37" s="95"/>
      <c r="C37" s="35"/>
      <c r="D37" s="20"/>
      <c r="E37" s="35"/>
      <c r="F37" s="59"/>
      <c r="G37" s="35"/>
      <c r="H37" s="68">
        <f>H36</f>
        <v>32.150000000000006</v>
      </c>
      <c r="I37" s="35"/>
      <c r="J37" s="45">
        <v>2</v>
      </c>
      <c r="K37" s="46">
        <v>3</v>
      </c>
      <c r="L37" s="46">
        <v>5</v>
      </c>
      <c r="M37" s="46" t="s">
        <v>17</v>
      </c>
      <c r="N37" s="47">
        <f>SUM(J37:L37)</f>
        <v>10</v>
      </c>
      <c r="O37" s="51"/>
      <c r="P37" s="45">
        <v>2</v>
      </c>
      <c r="Q37" s="46">
        <v>3</v>
      </c>
      <c r="R37" s="46">
        <v>5</v>
      </c>
      <c r="S37" s="46" t="s">
        <v>17</v>
      </c>
      <c r="T37" s="47">
        <f>SUM(P37:R37)</f>
        <v>10</v>
      </c>
      <c r="U37" s="51"/>
      <c r="V37" s="45">
        <v>2</v>
      </c>
      <c r="W37" s="46">
        <v>3</v>
      </c>
      <c r="X37" s="46">
        <v>5</v>
      </c>
      <c r="Y37" s="46" t="s">
        <v>17</v>
      </c>
      <c r="Z37" s="47">
        <f>SUM(V37:X37)</f>
        <v>10</v>
      </c>
      <c r="AA37" s="51"/>
      <c r="AB37" s="45">
        <v>2</v>
      </c>
      <c r="AC37" s="46">
        <v>3</v>
      </c>
      <c r="AD37" s="46">
        <v>5</v>
      </c>
      <c r="AE37" s="46" t="s">
        <v>17</v>
      </c>
      <c r="AF37" s="47">
        <f>SUM(AB37:AD37)</f>
        <v>10</v>
      </c>
      <c r="AG37" s="51"/>
      <c r="AH37" s="45">
        <v>2</v>
      </c>
      <c r="AI37" s="46">
        <v>3</v>
      </c>
      <c r="AJ37" s="46">
        <v>5</v>
      </c>
      <c r="AK37" s="46" t="s">
        <v>17</v>
      </c>
      <c r="AL37" s="47">
        <f>SUM(AH37:AJ37)</f>
        <v>10</v>
      </c>
      <c r="AM37" s="51"/>
    </row>
    <row r="38" spans="1:39" ht="15.75" customHeight="1">
      <c r="A38" s="35"/>
      <c r="B38" s="95">
        <v>9</v>
      </c>
      <c r="C38" s="35"/>
      <c r="D38" s="19"/>
      <c r="E38" s="35"/>
      <c r="F38" s="57"/>
      <c r="G38" s="35"/>
      <c r="H38" s="66">
        <f>H39</f>
        <v>31.15</v>
      </c>
      <c r="I38" s="35"/>
      <c r="J38" s="86" t="s">
        <v>77</v>
      </c>
      <c r="K38" s="87"/>
      <c r="L38" s="87"/>
      <c r="M38" s="87"/>
      <c r="N38" s="88"/>
      <c r="O38" s="89"/>
      <c r="P38" s="86" t="s">
        <v>79</v>
      </c>
      <c r="Q38" s="87"/>
      <c r="R38" s="87"/>
      <c r="S38" s="87"/>
      <c r="T38" s="88"/>
      <c r="U38" s="89"/>
      <c r="V38" s="86" t="s">
        <v>78</v>
      </c>
      <c r="W38" s="87"/>
      <c r="X38" s="87"/>
      <c r="Y38" s="87"/>
      <c r="Z38" s="88"/>
      <c r="AA38" s="89"/>
      <c r="AB38" s="86"/>
      <c r="AC38" s="87"/>
      <c r="AD38" s="87"/>
      <c r="AE38" s="87"/>
      <c r="AF38" s="88"/>
      <c r="AG38" s="89"/>
      <c r="AH38" s="86" t="s">
        <v>79</v>
      </c>
      <c r="AI38" s="87"/>
      <c r="AJ38" s="87"/>
      <c r="AK38" s="87"/>
      <c r="AL38" s="88"/>
      <c r="AM38" s="89"/>
    </row>
    <row r="39" spans="1:39" ht="15.75" customHeight="1">
      <c r="A39" s="35"/>
      <c r="B39" s="95"/>
      <c r="C39" s="35"/>
      <c r="D39" s="54" t="s">
        <v>38</v>
      </c>
      <c r="E39" s="35"/>
      <c r="F39" s="78">
        <v>2026</v>
      </c>
      <c r="G39" s="35"/>
      <c r="H39" s="67">
        <f>SUM(N39+T39+Z39+AF39+AL39)</f>
        <v>31.15</v>
      </c>
      <c r="I39" s="35"/>
      <c r="J39" s="48">
        <v>1.7</v>
      </c>
      <c r="K39" s="49">
        <v>2.35</v>
      </c>
      <c r="L39" s="49">
        <v>0.9</v>
      </c>
      <c r="M39" s="49">
        <v>0</v>
      </c>
      <c r="N39" s="44">
        <f>J39+K39+(L40-L39)+M39</f>
        <v>8.149999999999999</v>
      </c>
      <c r="O39" s="35"/>
      <c r="P39" s="48">
        <v>1.4</v>
      </c>
      <c r="Q39" s="49">
        <v>2</v>
      </c>
      <c r="R39" s="49">
        <v>1.1</v>
      </c>
      <c r="S39" s="49">
        <v>0</v>
      </c>
      <c r="T39" s="44">
        <f>P39+Q39+(R40-R39)+S39</f>
        <v>7.3</v>
      </c>
      <c r="U39" s="35"/>
      <c r="V39" s="48">
        <v>1.4</v>
      </c>
      <c r="W39" s="49">
        <v>2</v>
      </c>
      <c r="X39" s="49">
        <v>1.05</v>
      </c>
      <c r="Y39" s="49">
        <v>0</v>
      </c>
      <c r="Z39" s="44">
        <f>V39+W39+(X40-X39)-Y39</f>
        <v>7.35</v>
      </c>
      <c r="AA39" s="35"/>
      <c r="AB39" s="48"/>
      <c r="AC39" s="49"/>
      <c r="AD39" s="49"/>
      <c r="AE39" s="49">
        <v>0</v>
      </c>
      <c r="AF39" s="44">
        <v>0</v>
      </c>
      <c r="AG39" s="35"/>
      <c r="AH39" s="48">
        <v>2</v>
      </c>
      <c r="AI39" s="49">
        <v>2</v>
      </c>
      <c r="AJ39" s="49">
        <v>0.65</v>
      </c>
      <c r="AK39" s="49">
        <v>0</v>
      </c>
      <c r="AL39" s="44">
        <f>AH39+AI39+(AJ40-AJ39)+AK39</f>
        <v>8.35</v>
      </c>
      <c r="AM39" s="35"/>
    </row>
    <row r="40" spans="1:39" ht="11.25" customHeight="1">
      <c r="A40" s="35"/>
      <c r="B40" s="95"/>
      <c r="C40" s="35"/>
      <c r="D40" s="20"/>
      <c r="E40" s="35"/>
      <c r="F40" s="59"/>
      <c r="G40" s="35"/>
      <c r="H40" s="68">
        <f>H39</f>
        <v>31.15</v>
      </c>
      <c r="I40" s="35"/>
      <c r="J40" s="45">
        <v>2</v>
      </c>
      <c r="K40" s="46">
        <v>3</v>
      </c>
      <c r="L40" s="46">
        <v>5</v>
      </c>
      <c r="M40" s="46" t="s">
        <v>17</v>
      </c>
      <c r="N40" s="47">
        <f>SUM(J40:L40)</f>
        <v>10</v>
      </c>
      <c r="O40" s="51"/>
      <c r="P40" s="45">
        <v>2</v>
      </c>
      <c r="Q40" s="46">
        <v>3</v>
      </c>
      <c r="R40" s="46">
        <v>5</v>
      </c>
      <c r="S40" s="46" t="s">
        <v>17</v>
      </c>
      <c r="T40" s="47">
        <f>SUM(P40:R40)</f>
        <v>10</v>
      </c>
      <c r="U40" s="51"/>
      <c r="V40" s="45">
        <v>2</v>
      </c>
      <c r="W40" s="46">
        <v>3</v>
      </c>
      <c r="X40" s="46">
        <v>5</v>
      </c>
      <c r="Y40" s="46" t="s">
        <v>17</v>
      </c>
      <c r="Z40" s="47">
        <f>SUM(V40:X40)</f>
        <v>10</v>
      </c>
      <c r="AA40" s="51"/>
      <c r="AB40" s="45">
        <v>2</v>
      </c>
      <c r="AC40" s="46">
        <v>3</v>
      </c>
      <c r="AD40" s="46">
        <v>5</v>
      </c>
      <c r="AE40" s="46" t="s">
        <v>17</v>
      </c>
      <c r="AF40" s="47">
        <f>SUM(AB40:AD40)</f>
        <v>10</v>
      </c>
      <c r="AG40" s="51"/>
      <c r="AH40" s="45">
        <v>2</v>
      </c>
      <c r="AI40" s="46">
        <v>3</v>
      </c>
      <c r="AJ40" s="46">
        <v>5</v>
      </c>
      <c r="AK40" s="46" t="s">
        <v>17</v>
      </c>
      <c r="AL40" s="47">
        <f>SUM(AH40:AJ40)</f>
        <v>10</v>
      </c>
      <c r="AM40" s="51"/>
    </row>
    <row r="41" spans="1:39" ht="15.75" customHeight="1">
      <c r="A41" s="35"/>
      <c r="B41" s="95">
        <v>10</v>
      </c>
      <c r="C41" s="35"/>
      <c r="D41" s="65"/>
      <c r="E41" s="35"/>
      <c r="F41" s="57"/>
      <c r="G41" s="35"/>
      <c r="H41" s="21">
        <f>H42</f>
        <v>31</v>
      </c>
      <c r="I41" s="35"/>
      <c r="J41" s="86" t="s">
        <v>101</v>
      </c>
      <c r="K41" s="87"/>
      <c r="L41" s="87"/>
      <c r="M41" s="87"/>
      <c r="N41" s="88"/>
      <c r="O41" s="89"/>
      <c r="P41" s="86"/>
      <c r="Q41" s="87"/>
      <c r="R41" s="87"/>
      <c r="S41" s="87"/>
      <c r="T41" s="88"/>
      <c r="U41" s="89"/>
      <c r="V41" s="86" t="s">
        <v>102</v>
      </c>
      <c r="W41" s="87"/>
      <c r="X41" s="87"/>
      <c r="Y41" s="87"/>
      <c r="Z41" s="88"/>
      <c r="AA41" s="89"/>
      <c r="AB41" s="86" t="s">
        <v>103</v>
      </c>
      <c r="AC41" s="87"/>
      <c r="AD41" s="87"/>
      <c r="AE41" s="87"/>
      <c r="AF41" s="88"/>
      <c r="AG41" s="89"/>
      <c r="AH41" s="86" t="s">
        <v>102</v>
      </c>
      <c r="AI41" s="87"/>
      <c r="AJ41" s="87"/>
      <c r="AK41" s="87"/>
      <c r="AL41" s="88"/>
      <c r="AM41" s="89"/>
    </row>
    <row r="42" spans="1:39" ht="15.75" customHeight="1">
      <c r="A42" s="35"/>
      <c r="B42" s="95"/>
      <c r="C42" s="35"/>
      <c r="D42" s="54" t="s">
        <v>31</v>
      </c>
      <c r="E42" s="35"/>
      <c r="F42" s="78">
        <v>64</v>
      </c>
      <c r="G42" s="35"/>
      <c r="H42" s="53">
        <f>SUM(N42+T42+Z42+AF42+AL42)</f>
        <v>31</v>
      </c>
      <c r="I42" s="35"/>
      <c r="J42" s="48">
        <v>1.6</v>
      </c>
      <c r="K42" s="49">
        <v>2.2</v>
      </c>
      <c r="L42" s="49">
        <v>0.8</v>
      </c>
      <c r="M42" s="49">
        <v>0</v>
      </c>
      <c r="N42" s="44">
        <f>J42+K42+(L43-L42)+M42</f>
        <v>8</v>
      </c>
      <c r="O42" s="35"/>
      <c r="P42" s="48"/>
      <c r="Q42" s="49"/>
      <c r="R42" s="49"/>
      <c r="S42" s="49">
        <v>0</v>
      </c>
      <c r="T42" s="44">
        <v>0</v>
      </c>
      <c r="U42" s="35"/>
      <c r="V42" s="48">
        <v>1.7</v>
      </c>
      <c r="W42" s="49">
        <v>2</v>
      </c>
      <c r="X42" s="49">
        <v>0.7</v>
      </c>
      <c r="Y42" s="49">
        <v>0</v>
      </c>
      <c r="Z42" s="44">
        <f>V42+W42+(X43-X42)+Y42</f>
        <v>8</v>
      </c>
      <c r="AA42" s="35"/>
      <c r="AB42" s="48">
        <v>1.5</v>
      </c>
      <c r="AC42" s="49">
        <v>1.65</v>
      </c>
      <c r="AD42" s="49">
        <v>0.95</v>
      </c>
      <c r="AE42" s="49">
        <v>0</v>
      </c>
      <c r="AF42" s="44">
        <f>AB42+AC42+(AD43-AD42)+AE42</f>
        <v>7.199999999999999</v>
      </c>
      <c r="AG42" s="35"/>
      <c r="AH42" s="48">
        <v>1.9</v>
      </c>
      <c r="AI42" s="49">
        <v>1.75</v>
      </c>
      <c r="AJ42" s="49">
        <v>0.85</v>
      </c>
      <c r="AK42" s="49">
        <v>0</v>
      </c>
      <c r="AL42" s="44">
        <f>AH42+AI42+(AJ43-AJ42)+AK42</f>
        <v>7.800000000000001</v>
      </c>
      <c r="AM42" s="35"/>
    </row>
    <row r="43" spans="1:39" ht="11.25" customHeight="1">
      <c r="A43" s="35"/>
      <c r="B43" s="95"/>
      <c r="C43" s="35"/>
      <c r="D43" s="20"/>
      <c r="E43" s="35"/>
      <c r="F43" s="59"/>
      <c r="G43" s="35"/>
      <c r="H43" s="22">
        <f>H42</f>
        <v>31</v>
      </c>
      <c r="I43" s="35"/>
      <c r="J43" s="45">
        <v>2</v>
      </c>
      <c r="K43" s="46">
        <v>3</v>
      </c>
      <c r="L43" s="46">
        <v>5</v>
      </c>
      <c r="M43" s="46" t="s">
        <v>17</v>
      </c>
      <c r="N43" s="47">
        <f>SUM(J43:L43)</f>
        <v>10</v>
      </c>
      <c r="O43" s="51"/>
      <c r="P43" s="45">
        <v>2</v>
      </c>
      <c r="Q43" s="46">
        <v>3</v>
      </c>
      <c r="R43" s="46">
        <v>5</v>
      </c>
      <c r="S43" s="46" t="s">
        <v>17</v>
      </c>
      <c r="T43" s="47">
        <f>SUM(P43:R43)</f>
        <v>10</v>
      </c>
      <c r="U43" s="51"/>
      <c r="V43" s="45">
        <v>2</v>
      </c>
      <c r="W43" s="46">
        <v>3</v>
      </c>
      <c r="X43" s="46">
        <v>5</v>
      </c>
      <c r="Y43" s="46" t="s">
        <v>17</v>
      </c>
      <c r="Z43" s="47">
        <f>SUM(V43:X43)</f>
        <v>10</v>
      </c>
      <c r="AA43" s="51"/>
      <c r="AB43" s="45">
        <v>2</v>
      </c>
      <c r="AC43" s="46">
        <v>3</v>
      </c>
      <c r="AD43" s="46">
        <v>5</v>
      </c>
      <c r="AE43" s="46" t="s">
        <v>17</v>
      </c>
      <c r="AF43" s="47">
        <f>SUM(AB43:AD43)</f>
        <v>10</v>
      </c>
      <c r="AG43" s="51"/>
      <c r="AH43" s="45">
        <v>2</v>
      </c>
      <c r="AI43" s="46">
        <v>3</v>
      </c>
      <c r="AJ43" s="46">
        <v>5</v>
      </c>
      <c r="AK43" s="46" t="s">
        <v>17</v>
      </c>
      <c r="AL43" s="47">
        <f>SUM(AH43:AJ43)</f>
        <v>10</v>
      </c>
      <c r="AM43" s="51"/>
    </row>
    <row r="44" spans="1:39" ht="15.75" customHeight="1">
      <c r="A44" s="35"/>
      <c r="B44" s="95">
        <v>11</v>
      </c>
      <c r="C44" s="35"/>
      <c r="D44" s="65"/>
      <c r="E44" s="35"/>
      <c r="F44" s="57"/>
      <c r="G44" s="35"/>
      <c r="H44" s="66">
        <f>H45</f>
        <v>30.85</v>
      </c>
      <c r="I44" s="35"/>
      <c r="J44" s="86" t="s">
        <v>80</v>
      </c>
      <c r="K44" s="87"/>
      <c r="L44" s="87"/>
      <c r="M44" s="87"/>
      <c r="N44" s="88"/>
      <c r="O44" s="89"/>
      <c r="P44" s="86"/>
      <c r="Q44" s="87"/>
      <c r="R44" s="87"/>
      <c r="S44" s="87"/>
      <c r="T44" s="88"/>
      <c r="U44" s="89"/>
      <c r="V44" s="86" t="s">
        <v>81</v>
      </c>
      <c r="W44" s="87"/>
      <c r="X44" s="87"/>
      <c r="Y44" s="87"/>
      <c r="Z44" s="88"/>
      <c r="AA44" s="89"/>
      <c r="AB44" s="86" t="s">
        <v>82</v>
      </c>
      <c r="AC44" s="87"/>
      <c r="AD44" s="87"/>
      <c r="AE44" s="87"/>
      <c r="AF44" s="88"/>
      <c r="AG44" s="89"/>
      <c r="AH44" s="86" t="s">
        <v>83</v>
      </c>
      <c r="AI44" s="87"/>
      <c r="AJ44" s="87"/>
      <c r="AK44" s="87"/>
      <c r="AL44" s="88"/>
      <c r="AM44" s="89"/>
    </row>
    <row r="45" spans="1:39" ht="15.75" customHeight="1">
      <c r="A45" s="35"/>
      <c r="B45" s="95"/>
      <c r="C45" s="35"/>
      <c r="D45" s="54" t="s">
        <v>36</v>
      </c>
      <c r="E45" s="35"/>
      <c r="F45" s="78">
        <v>64</v>
      </c>
      <c r="G45" s="35"/>
      <c r="H45" s="67">
        <f>SUM(N45+T45+Z45+AF45+AL45)</f>
        <v>30.85</v>
      </c>
      <c r="I45" s="35"/>
      <c r="J45" s="48">
        <v>1.55</v>
      </c>
      <c r="K45" s="49">
        <v>2.15</v>
      </c>
      <c r="L45" s="49">
        <v>0.85</v>
      </c>
      <c r="M45" s="49">
        <v>0</v>
      </c>
      <c r="N45" s="44">
        <f>J45+K45+(L46-L45)+M45</f>
        <v>7.8500000000000005</v>
      </c>
      <c r="O45" s="35"/>
      <c r="P45" s="48"/>
      <c r="Q45" s="49"/>
      <c r="R45" s="49"/>
      <c r="S45" s="49">
        <v>0</v>
      </c>
      <c r="T45" s="44">
        <v>0</v>
      </c>
      <c r="U45" s="35"/>
      <c r="V45" s="48">
        <v>1.45</v>
      </c>
      <c r="W45" s="49">
        <v>2.4</v>
      </c>
      <c r="X45" s="49">
        <v>0.65</v>
      </c>
      <c r="Y45" s="49">
        <v>0</v>
      </c>
      <c r="Z45" s="44">
        <f>V45+W45+(X46-X45)+Y45</f>
        <v>8.2</v>
      </c>
      <c r="AA45" s="35"/>
      <c r="AB45" s="48">
        <v>1.5</v>
      </c>
      <c r="AC45" s="49">
        <v>1.4</v>
      </c>
      <c r="AD45" s="49">
        <v>1.25</v>
      </c>
      <c r="AE45" s="49">
        <v>0</v>
      </c>
      <c r="AF45" s="44">
        <f>AB45+AC45+(AD46-AD45)+AE45</f>
        <v>6.65</v>
      </c>
      <c r="AG45" s="35"/>
      <c r="AH45" s="48">
        <v>2</v>
      </c>
      <c r="AI45" s="49">
        <v>1.95</v>
      </c>
      <c r="AJ45" s="49">
        <v>0.8</v>
      </c>
      <c r="AK45" s="49">
        <v>0</v>
      </c>
      <c r="AL45" s="44">
        <f>AH45+AI45+(AJ46-AJ45)-AK45</f>
        <v>8.15</v>
      </c>
      <c r="AM45" s="35"/>
    </row>
    <row r="46" spans="1:39" ht="11.25" customHeight="1">
      <c r="A46" s="35"/>
      <c r="B46" s="95"/>
      <c r="C46" s="35"/>
      <c r="D46" s="20"/>
      <c r="E46" s="35"/>
      <c r="F46" s="59"/>
      <c r="G46" s="35"/>
      <c r="H46" s="68">
        <f>H45</f>
        <v>30.85</v>
      </c>
      <c r="I46" s="35"/>
      <c r="J46" s="45">
        <v>2</v>
      </c>
      <c r="K46" s="46">
        <v>3</v>
      </c>
      <c r="L46" s="46">
        <v>5</v>
      </c>
      <c r="M46" s="46" t="s">
        <v>17</v>
      </c>
      <c r="N46" s="47">
        <f>SUM(J46:L46)</f>
        <v>10</v>
      </c>
      <c r="O46" s="51"/>
      <c r="P46" s="45">
        <v>2</v>
      </c>
      <c r="Q46" s="46">
        <v>3</v>
      </c>
      <c r="R46" s="46">
        <v>5</v>
      </c>
      <c r="S46" s="46" t="s">
        <v>17</v>
      </c>
      <c r="T46" s="47">
        <f>SUM(P46:R46)</f>
        <v>10</v>
      </c>
      <c r="U46" s="51"/>
      <c r="V46" s="45">
        <v>2</v>
      </c>
      <c r="W46" s="46">
        <v>3</v>
      </c>
      <c r="X46" s="46">
        <v>5</v>
      </c>
      <c r="Y46" s="46" t="s">
        <v>17</v>
      </c>
      <c r="Z46" s="47">
        <f>SUM(V46:X46)</f>
        <v>10</v>
      </c>
      <c r="AA46" s="51"/>
      <c r="AB46" s="45">
        <v>2</v>
      </c>
      <c r="AC46" s="46">
        <v>3</v>
      </c>
      <c r="AD46" s="46">
        <v>5</v>
      </c>
      <c r="AE46" s="46" t="s">
        <v>17</v>
      </c>
      <c r="AF46" s="47">
        <f>SUM(AB46:AD46)</f>
        <v>10</v>
      </c>
      <c r="AG46" s="51"/>
      <c r="AH46" s="45">
        <v>2</v>
      </c>
      <c r="AI46" s="46">
        <v>3</v>
      </c>
      <c r="AJ46" s="46">
        <v>5</v>
      </c>
      <c r="AK46" s="46" t="s">
        <v>17</v>
      </c>
      <c r="AL46" s="47">
        <f>SUM(AH46:AJ46)</f>
        <v>10</v>
      </c>
      <c r="AM46" s="51"/>
    </row>
    <row r="47" spans="1:39" ht="15.75" customHeight="1">
      <c r="A47" s="35"/>
      <c r="B47" s="95">
        <v>12</v>
      </c>
      <c r="C47" s="35"/>
      <c r="D47" s="65"/>
      <c r="E47" s="35"/>
      <c r="F47" s="57"/>
      <c r="G47" s="35"/>
      <c r="H47" s="21">
        <f>H48</f>
        <v>29.8</v>
      </c>
      <c r="I47" s="35"/>
      <c r="J47" s="86" t="s">
        <v>112</v>
      </c>
      <c r="K47" s="87"/>
      <c r="L47" s="87"/>
      <c r="M47" s="87"/>
      <c r="N47" s="88"/>
      <c r="O47" s="89"/>
      <c r="P47" s="86" t="s">
        <v>94</v>
      </c>
      <c r="Q47" s="87"/>
      <c r="R47" s="87"/>
      <c r="S47" s="87"/>
      <c r="T47" s="88"/>
      <c r="U47" s="89"/>
      <c r="V47" s="86" t="s">
        <v>95</v>
      </c>
      <c r="W47" s="87"/>
      <c r="X47" s="87"/>
      <c r="Y47" s="87"/>
      <c r="Z47" s="88"/>
      <c r="AA47" s="89"/>
      <c r="AB47" s="86" t="s">
        <v>96</v>
      </c>
      <c r="AC47" s="87"/>
      <c r="AD47" s="87"/>
      <c r="AE47" s="87"/>
      <c r="AF47" s="88"/>
      <c r="AG47" s="89"/>
      <c r="AH47" s="86"/>
      <c r="AI47" s="87"/>
      <c r="AJ47" s="87"/>
      <c r="AK47" s="87"/>
      <c r="AL47" s="88"/>
      <c r="AM47" s="50"/>
    </row>
    <row r="48" spans="1:39" ht="15.75" customHeight="1">
      <c r="A48" s="35"/>
      <c r="B48" s="95"/>
      <c r="C48" s="35"/>
      <c r="D48" s="54" t="s">
        <v>34</v>
      </c>
      <c r="E48" s="35"/>
      <c r="F48" s="78">
        <v>1761</v>
      </c>
      <c r="G48" s="35"/>
      <c r="H48" s="53">
        <f>SUM(N48+T48+Z48+AF48+AL48)</f>
        <v>29.8</v>
      </c>
      <c r="I48" s="35"/>
      <c r="J48" s="48">
        <v>1.35</v>
      </c>
      <c r="K48" s="49">
        <v>2.25</v>
      </c>
      <c r="L48" s="49">
        <v>0.95</v>
      </c>
      <c r="M48" s="49">
        <v>0</v>
      </c>
      <c r="N48" s="44">
        <f>J48+K48+(L49-L48)+M48</f>
        <v>7.65</v>
      </c>
      <c r="O48" s="35"/>
      <c r="P48" s="48">
        <v>1.3</v>
      </c>
      <c r="Q48" s="49">
        <v>2.2</v>
      </c>
      <c r="R48" s="49">
        <v>0.85</v>
      </c>
      <c r="S48" s="49">
        <v>0</v>
      </c>
      <c r="T48" s="44">
        <f>P48+Q48+(R49-R48)+S48</f>
        <v>7.65</v>
      </c>
      <c r="U48" s="35"/>
      <c r="V48" s="48">
        <v>1.35</v>
      </c>
      <c r="W48" s="49">
        <v>1.9</v>
      </c>
      <c r="X48" s="49">
        <v>0.8</v>
      </c>
      <c r="Y48" s="49">
        <v>0</v>
      </c>
      <c r="Z48" s="44">
        <f>V48+W48+(X49-X48)+Y48</f>
        <v>7.45</v>
      </c>
      <c r="AA48" s="35"/>
      <c r="AB48" s="48">
        <v>1.15</v>
      </c>
      <c r="AC48" s="49">
        <v>1.85</v>
      </c>
      <c r="AD48" s="49">
        <v>0.95</v>
      </c>
      <c r="AE48" s="49">
        <v>0</v>
      </c>
      <c r="AF48" s="44">
        <f>AB48+AC48+(AD49-AD48)+AE48</f>
        <v>7.05</v>
      </c>
      <c r="AG48" s="35"/>
      <c r="AH48" s="48"/>
      <c r="AI48" s="49"/>
      <c r="AJ48" s="49"/>
      <c r="AK48" s="49">
        <v>0</v>
      </c>
      <c r="AL48" s="44">
        <v>0</v>
      </c>
      <c r="AM48" s="35"/>
    </row>
    <row r="49" spans="1:39" ht="11.25" customHeight="1">
      <c r="A49" s="35"/>
      <c r="B49" s="95"/>
      <c r="C49" s="35"/>
      <c r="D49" s="20"/>
      <c r="E49" s="35"/>
      <c r="F49" s="59"/>
      <c r="G49" s="35"/>
      <c r="H49" s="22">
        <f>H48</f>
        <v>29.8</v>
      </c>
      <c r="I49" s="35"/>
      <c r="J49" s="45">
        <v>2</v>
      </c>
      <c r="K49" s="46">
        <v>3</v>
      </c>
      <c r="L49" s="46">
        <v>5</v>
      </c>
      <c r="M49" s="46" t="s">
        <v>17</v>
      </c>
      <c r="N49" s="47">
        <f>SUM(J49:L49)</f>
        <v>10</v>
      </c>
      <c r="O49" s="51"/>
      <c r="P49" s="45">
        <v>2</v>
      </c>
      <c r="Q49" s="46">
        <v>3</v>
      </c>
      <c r="R49" s="46">
        <v>5</v>
      </c>
      <c r="S49" s="46" t="s">
        <v>17</v>
      </c>
      <c r="T49" s="47">
        <f>SUM(P49:R49)</f>
        <v>10</v>
      </c>
      <c r="U49" s="51"/>
      <c r="V49" s="45">
        <v>2</v>
      </c>
      <c r="W49" s="46">
        <v>3</v>
      </c>
      <c r="X49" s="46">
        <v>5</v>
      </c>
      <c r="Y49" s="46" t="s">
        <v>17</v>
      </c>
      <c r="Z49" s="47">
        <f>SUM(V49:X49)</f>
        <v>10</v>
      </c>
      <c r="AA49" s="51"/>
      <c r="AB49" s="45">
        <v>2</v>
      </c>
      <c r="AC49" s="46">
        <v>3</v>
      </c>
      <c r="AD49" s="46">
        <v>5</v>
      </c>
      <c r="AE49" s="46" t="s">
        <v>17</v>
      </c>
      <c r="AF49" s="47">
        <f>SUM(AB49:AD49)</f>
        <v>10</v>
      </c>
      <c r="AG49" s="51"/>
      <c r="AH49" s="45">
        <v>2</v>
      </c>
      <c r="AI49" s="46">
        <v>3</v>
      </c>
      <c r="AJ49" s="46">
        <v>5</v>
      </c>
      <c r="AK49" s="46" t="s">
        <v>17</v>
      </c>
      <c r="AL49" s="47">
        <f>SUM(AH49:AJ49)</f>
        <v>10</v>
      </c>
      <c r="AM49" s="51"/>
    </row>
    <row r="50" spans="1:39" ht="15.75" customHeight="1">
      <c r="A50" s="35"/>
      <c r="B50" s="114">
        <v>12</v>
      </c>
      <c r="C50" s="35"/>
      <c r="D50" s="74"/>
      <c r="E50" s="35"/>
      <c r="F50" s="58"/>
      <c r="G50" s="35"/>
      <c r="H50" s="76">
        <f>H51</f>
        <v>29.799999999999997</v>
      </c>
      <c r="I50" s="35"/>
      <c r="J50" s="86" t="s">
        <v>62</v>
      </c>
      <c r="K50" s="87"/>
      <c r="L50" s="87"/>
      <c r="M50" s="87"/>
      <c r="N50" s="88"/>
      <c r="O50" s="89"/>
      <c r="P50" s="86" t="s">
        <v>63</v>
      </c>
      <c r="Q50" s="87"/>
      <c r="R50" s="87"/>
      <c r="S50" s="87"/>
      <c r="T50" s="88"/>
      <c r="U50" s="89"/>
      <c r="V50" s="86"/>
      <c r="W50" s="87"/>
      <c r="X50" s="87"/>
      <c r="Y50" s="87"/>
      <c r="Z50" s="88"/>
      <c r="AA50" s="89"/>
      <c r="AB50" s="86" t="s">
        <v>64</v>
      </c>
      <c r="AC50" s="87"/>
      <c r="AD50" s="87"/>
      <c r="AE50" s="87"/>
      <c r="AF50" s="88"/>
      <c r="AG50" s="89"/>
      <c r="AH50" s="86" t="s">
        <v>63</v>
      </c>
      <c r="AI50" s="87"/>
      <c r="AJ50" s="87"/>
      <c r="AK50" s="87"/>
      <c r="AL50" s="88"/>
      <c r="AM50" s="51"/>
    </row>
    <row r="51" spans="1:39" ht="15.75" customHeight="1">
      <c r="A51" s="35"/>
      <c r="B51" s="94"/>
      <c r="C51" s="35"/>
      <c r="D51" s="54" t="s">
        <v>39</v>
      </c>
      <c r="E51" s="35"/>
      <c r="F51" s="78">
        <v>611</v>
      </c>
      <c r="G51" s="35"/>
      <c r="H51" s="53">
        <f>SUM(N51+T51+Z51+AF51+AL51)</f>
        <v>29.799999999999997</v>
      </c>
      <c r="I51" s="35"/>
      <c r="J51" s="48">
        <v>1.6</v>
      </c>
      <c r="K51" s="49">
        <v>2.3</v>
      </c>
      <c r="L51" s="49">
        <v>0.95</v>
      </c>
      <c r="M51" s="49">
        <v>0</v>
      </c>
      <c r="N51" s="44">
        <f>J51+K51+(L52-L51)+M51</f>
        <v>7.949999999999999</v>
      </c>
      <c r="O51" s="35"/>
      <c r="P51" s="48">
        <v>1.45</v>
      </c>
      <c r="Q51" s="49">
        <v>1.8</v>
      </c>
      <c r="R51" s="49">
        <v>0.95</v>
      </c>
      <c r="S51" s="49">
        <v>0</v>
      </c>
      <c r="T51" s="44">
        <f>P51+Q51+(R52-R51)+S51</f>
        <v>7.3</v>
      </c>
      <c r="U51" s="35"/>
      <c r="V51" s="48"/>
      <c r="W51" s="49"/>
      <c r="X51" s="49"/>
      <c r="Y51" s="49">
        <v>0</v>
      </c>
      <c r="Z51" s="44">
        <v>0</v>
      </c>
      <c r="AA51" s="35"/>
      <c r="AB51" s="48">
        <v>1.55</v>
      </c>
      <c r="AC51" s="49">
        <v>2</v>
      </c>
      <c r="AD51" s="49">
        <v>1.15</v>
      </c>
      <c r="AE51" s="49">
        <v>0</v>
      </c>
      <c r="AF51" s="44">
        <f>AB51+AC51+(AD52-AD51)+AE51</f>
        <v>7.4</v>
      </c>
      <c r="AG51" s="35"/>
      <c r="AH51" s="48">
        <v>1.35</v>
      </c>
      <c r="AI51" s="49">
        <v>2.05</v>
      </c>
      <c r="AJ51" s="49">
        <v>1.25</v>
      </c>
      <c r="AK51" s="49">
        <v>0</v>
      </c>
      <c r="AL51" s="44">
        <f>AH51+AI51+(AJ52-AJ51)+AK51</f>
        <v>7.15</v>
      </c>
      <c r="AM51" s="51"/>
    </row>
    <row r="52" spans="1:39" ht="11.25" customHeight="1">
      <c r="A52" s="35"/>
      <c r="B52" s="115"/>
      <c r="C52" s="35"/>
      <c r="D52" s="20"/>
      <c r="E52" s="35"/>
      <c r="F52" s="59"/>
      <c r="G52" s="35"/>
      <c r="H52" s="22">
        <f>H51</f>
        <v>29.799999999999997</v>
      </c>
      <c r="I52" s="35"/>
      <c r="J52" s="45">
        <v>2</v>
      </c>
      <c r="K52" s="46">
        <v>3</v>
      </c>
      <c r="L52" s="46">
        <v>5</v>
      </c>
      <c r="M52" s="46" t="s">
        <v>17</v>
      </c>
      <c r="N52" s="47">
        <f>SUM(J52:L52)</f>
        <v>10</v>
      </c>
      <c r="O52" s="51"/>
      <c r="P52" s="45">
        <v>2</v>
      </c>
      <c r="Q52" s="46">
        <v>3</v>
      </c>
      <c r="R52" s="46">
        <v>5</v>
      </c>
      <c r="S52" s="46" t="s">
        <v>17</v>
      </c>
      <c r="T52" s="47">
        <f>SUM(P52:R52)</f>
        <v>10</v>
      </c>
      <c r="U52" s="51"/>
      <c r="V52" s="45">
        <v>2</v>
      </c>
      <c r="W52" s="46">
        <v>3</v>
      </c>
      <c r="X52" s="46">
        <v>5</v>
      </c>
      <c r="Y52" s="46" t="s">
        <v>17</v>
      </c>
      <c r="Z52" s="47">
        <f>SUM(V52:X52)</f>
        <v>10</v>
      </c>
      <c r="AA52" s="51"/>
      <c r="AB52" s="45">
        <v>2</v>
      </c>
      <c r="AC52" s="46">
        <v>3</v>
      </c>
      <c r="AD52" s="46">
        <v>5</v>
      </c>
      <c r="AE52" s="46" t="s">
        <v>17</v>
      </c>
      <c r="AF52" s="47">
        <f>SUM(AB52:AD52)</f>
        <v>10</v>
      </c>
      <c r="AG52" s="51"/>
      <c r="AH52" s="45">
        <v>2</v>
      </c>
      <c r="AI52" s="46">
        <v>3</v>
      </c>
      <c r="AJ52" s="46">
        <v>5</v>
      </c>
      <c r="AK52" s="46" t="s">
        <v>17</v>
      </c>
      <c r="AL52" s="47">
        <f>SUM(AH52:AJ52)</f>
        <v>10</v>
      </c>
      <c r="AM52" s="51"/>
    </row>
    <row r="53" spans="1:39" ht="15.75" customHeight="1">
      <c r="A53" s="35"/>
      <c r="B53" s="95">
        <v>14</v>
      </c>
      <c r="C53" s="35"/>
      <c r="D53" s="74"/>
      <c r="E53" s="35"/>
      <c r="F53" s="58"/>
      <c r="G53" s="35"/>
      <c r="H53" s="76">
        <f>H54</f>
        <v>28.9</v>
      </c>
      <c r="I53" s="35"/>
      <c r="J53" s="86" t="s">
        <v>84</v>
      </c>
      <c r="K53" s="87"/>
      <c r="L53" s="87"/>
      <c r="M53" s="87"/>
      <c r="N53" s="88"/>
      <c r="O53" s="89"/>
      <c r="P53" s="86"/>
      <c r="Q53" s="87"/>
      <c r="R53" s="87"/>
      <c r="S53" s="87"/>
      <c r="T53" s="88"/>
      <c r="U53" s="89"/>
      <c r="V53" s="86" t="s">
        <v>85</v>
      </c>
      <c r="W53" s="87"/>
      <c r="X53" s="87"/>
      <c r="Y53" s="87"/>
      <c r="Z53" s="88"/>
      <c r="AA53" s="89"/>
      <c r="AB53" s="86" t="s">
        <v>86</v>
      </c>
      <c r="AC53" s="87"/>
      <c r="AD53" s="87"/>
      <c r="AE53" s="87"/>
      <c r="AF53" s="88"/>
      <c r="AG53" s="89"/>
      <c r="AH53" s="86" t="s">
        <v>87</v>
      </c>
      <c r="AI53" s="87"/>
      <c r="AJ53" s="87"/>
      <c r="AK53" s="87"/>
      <c r="AL53" s="88"/>
      <c r="AM53" s="89"/>
    </row>
    <row r="54" spans="1:39" ht="15.75" customHeight="1">
      <c r="A54" s="35"/>
      <c r="B54" s="95"/>
      <c r="C54" s="35"/>
      <c r="D54" s="54" t="s">
        <v>37</v>
      </c>
      <c r="E54" s="35"/>
      <c r="F54" s="78">
        <v>357</v>
      </c>
      <c r="G54" s="35"/>
      <c r="H54" s="53">
        <f>SUM(N54+T54+Z54+AF54+AL54)</f>
        <v>28.9</v>
      </c>
      <c r="I54" s="35"/>
      <c r="J54" s="48">
        <v>1.6</v>
      </c>
      <c r="K54" s="49">
        <v>2.6</v>
      </c>
      <c r="L54" s="49">
        <v>1.05</v>
      </c>
      <c r="M54" s="49">
        <v>0</v>
      </c>
      <c r="N54" s="44">
        <f>J54+K54+(L55-L54)+M54</f>
        <v>8.15</v>
      </c>
      <c r="O54" s="35"/>
      <c r="P54" s="48"/>
      <c r="Q54" s="49"/>
      <c r="R54" s="49"/>
      <c r="S54" s="49">
        <v>0</v>
      </c>
      <c r="T54" s="44">
        <v>0</v>
      </c>
      <c r="U54" s="35"/>
      <c r="V54" s="48">
        <v>1.3</v>
      </c>
      <c r="W54" s="49">
        <v>1.75</v>
      </c>
      <c r="X54" s="49">
        <v>1.2</v>
      </c>
      <c r="Y54" s="49">
        <v>0</v>
      </c>
      <c r="Z54" s="44">
        <f>V54+W54+(X55-X54)+Y54</f>
        <v>6.85</v>
      </c>
      <c r="AA54" s="35"/>
      <c r="AB54" s="48">
        <v>1.1</v>
      </c>
      <c r="AC54" s="49">
        <v>1.8</v>
      </c>
      <c r="AD54" s="49">
        <v>1.2</v>
      </c>
      <c r="AE54" s="49">
        <v>0</v>
      </c>
      <c r="AF54" s="44">
        <f>AB54+AC54+(AD55-AD54)+AE54</f>
        <v>6.7</v>
      </c>
      <c r="AG54" s="35"/>
      <c r="AH54" s="48">
        <v>1.5</v>
      </c>
      <c r="AI54" s="49">
        <v>1.8</v>
      </c>
      <c r="AJ54" s="49">
        <v>1.1</v>
      </c>
      <c r="AK54" s="49">
        <v>0</v>
      </c>
      <c r="AL54" s="44">
        <f>AH54+AI54+(AJ55-AJ54)+AK54</f>
        <v>7.199999999999999</v>
      </c>
      <c r="AM54" s="35"/>
    </row>
    <row r="55" spans="1:39" ht="11.25" customHeight="1">
      <c r="A55" s="35"/>
      <c r="B55" s="95"/>
      <c r="C55" s="35"/>
      <c r="D55" s="20"/>
      <c r="E55" s="35"/>
      <c r="F55" s="59"/>
      <c r="G55" s="35"/>
      <c r="H55" s="22">
        <f>H54</f>
        <v>28.9</v>
      </c>
      <c r="I55" s="35"/>
      <c r="J55" s="45">
        <v>2</v>
      </c>
      <c r="K55" s="46">
        <v>3</v>
      </c>
      <c r="L55" s="46">
        <v>5</v>
      </c>
      <c r="M55" s="46" t="s">
        <v>17</v>
      </c>
      <c r="N55" s="47">
        <f>SUM(J55:L55)</f>
        <v>10</v>
      </c>
      <c r="O55" s="51"/>
      <c r="P55" s="45">
        <v>2</v>
      </c>
      <c r="Q55" s="46">
        <v>3</v>
      </c>
      <c r="R55" s="46">
        <v>5</v>
      </c>
      <c r="S55" s="46" t="s">
        <v>17</v>
      </c>
      <c r="T55" s="47">
        <f>SUM(P55:R55)</f>
        <v>10</v>
      </c>
      <c r="U55" s="51"/>
      <c r="V55" s="45">
        <v>2</v>
      </c>
      <c r="W55" s="46">
        <v>3</v>
      </c>
      <c r="X55" s="46">
        <v>5</v>
      </c>
      <c r="Y55" s="46" t="s">
        <v>17</v>
      </c>
      <c r="Z55" s="47">
        <f>SUM(V55:X55)</f>
        <v>10</v>
      </c>
      <c r="AA55" s="51"/>
      <c r="AB55" s="45">
        <v>2</v>
      </c>
      <c r="AC55" s="46">
        <v>3</v>
      </c>
      <c r="AD55" s="46">
        <v>5</v>
      </c>
      <c r="AE55" s="46" t="s">
        <v>17</v>
      </c>
      <c r="AF55" s="47">
        <f>SUM(AB55:AD55)</f>
        <v>10</v>
      </c>
      <c r="AG55" s="51"/>
      <c r="AH55" s="45">
        <v>2</v>
      </c>
      <c r="AI55" s="46">
        <v>3</v>
      </c>
      <c r="AJ55" s="46">
        <v>5</v>
      </c>
      <c r="AK55" s="46" t="s">
        <v>17</v>
      </c>
      <c r="AL55" s="47">
        <f>SUM(AH55:AJ55)</f>
        <v>10</v>
      </c>
      <c r="AM55" s="51"/>
    </row>
    <row r="56" spans="1:39" ht="15.75" customHeight="1">
      <c r="A56" s="35"/>
      <c r="B56" s="95">
        <v>15</v>
      </c>
      <c r="C56" s="35"/>
      <c r="D56" s="75"/>
      <c r="E56" s="35"/>
      <c r="F56" s="57"/>
      <c r="G56" s="35"/>
      <c r="H56" s="66">
        <f>H57</f>
        <v>27.5</v>
      </c>
      <c r="I56" s="35"/>
      <c r="J56" s="86" t="s">
        <v>104</v>
      </c>
      <c r="K56" s="87"/>
      <c r="L56" s="87"/>
      <c r="M56" s="87"/>
      <c r="N56" s="88"/>
      <c r="O56" s="89"/>
      <c r="P56" s="86" t="s">
        <v>105</v>
      </c>
      <c r="Q56" s="87"/>
      <c r="R56" s="87"/>
      <c r="S56" s="87"/>
      <c r="T56" s="88"/>
      <c r="U56" s="89"/>
      <c r="V56" s="86" t="s">
        <v>106</v>
      </c>
      <c r="W56" s="87"/>
      <c r="X56" s="87"/>
      <c r="Y56" s="87"/>
      <c r="Z56" s="88"/>
      <c r="AA56" s="89"/>
      <c r="AB56" s="86" t="s">
        <v>107</v>
      </c>
      <c r="AC56" s="87"/>
      <c r="AD56" s="87"/>
      <c r="AE56" s="87"/>
      <c r="AF56" s="88"/>
      <c r="AG56" s="89"/>
      <c r="AH56" s="86"/>
      <c r="AI56" s="87"/>
      <c r="AJ56" s="87"/>
      <c r="AK56" s="87"/>
      <c r="AL56" s="88"/>
      <c r="AM56" s="89"/>
    </row>
    <row r="57" spans="1:39" ht="15.75" customHeight="1">
      <c r="A57" s="35"/>
      <c r="B57" s="95"/>
      <c r="C57" s="35"/>
      <c r="D57" s="54" t="s">
        <v>35</v>
      </c>
      <c r="E57" s="35"/>
      <c r="F57" s="78">
        <v>1810</v>
      </c>
      <c r="G57" s="35"/>
      <c r="H57" s="67">
        <f>SUM(N57+T57+Z57+AF57+AL57)</f>
        <v>27.5</v>
      </c>
      <c r="I57" s="35"/>
      <c r="J57" s="48">
        <v>1.35</v>
      </c>
      <c r="K57" s="49">
        <v>1.85</v>
      </c>
      <c r="L57" s="49">
        <v>0.7</v>
      </c>
      <c r="M57" s="49">
        <v>0</v>
      </c>
      <c r="N57" s="44">
        <f>J57+K57+(L58-L57)+M57</f>
        <v>7.5</v>
      </c>
      <c r="O57" s="35"/>
      <c r="P57" s="48">
        <v>0.85</v>
      </c>
      <c r="Q57" s="49">
        <v>1.7</v>
      </c>
      <c r="R57" s="49">
        <v>0.9</v>
      </c>
      <c r="S57" s="49">
        <v>0</v>
      </c>
      <c r="T57" s="44">
        <f>P57+Q57+(R58-R57)+S57</f>
        <v>6.6499999999999995</v>
      </c>
      <c r="U57" s="35"/>
      <c r="V57" s="48">
        <v>1.45</v>
      </c>
      <c r="W57" s="49">
        <v>1.65</v>
      </c>
      <c r="X57" s="49">
        <v>0.9</v>
      </c>
      <c r="Y57" s="49">
        <v>0</v>
      </c>
      <c r="Z57" s="44">
        <f>V57+W57+(X58-X57)+Y57</f>
        <v>7.199999999999999</v>
      </c>
      <c r="AA57" s="35"/>
      <c r="AB57" s="48">
        <v>1.1</v>
      </c>
      <c r="AC57" s="49">
        <v>1.35</v>
      </c>
      <c r="AD57" s="49">
        <v>1.3</v>
      </c>
      <c r="AE57" s="49">
        <v>0</v>
      </c>
      <c r="AF57" s="44">
        <f>AB57+AC57+(AD58-AD57)+AE57</f>
        <v>6.15</v>
      </c>
      <c r="AG57" s="35"/>
      <c r="AH57" s="48"/>
      <c r="AI57" s="49"/>
      <c r="AJ57" s="49"/>
      <c r="AK57" s="49">
        <v>0</v>
      </c>
      <c r="AL57" s="44">
        <v>0</v>
      </c>
      <c r="AM57" s="35"/>
    </row>
    <row r="58" spans="1:39" ht="11.25" customHeight="1">
      <c r="A58" s="35"/>
      <c r="B58" s="95"/>
      <c r="C58" s="35"/>
      <c r="D58" s="20"/>
      <c r="E58" s="35"/>
      <c r="F58" s="59"/>
      <c r="G58" s="35"/>
      <c r="H58" s="68">
        <f>H57</f>
        <v>27.5</v>
      </c>
      <c r="I58" s="35"/>
      <c r="J58" s="45">
        <v>2</v>
      </c>
      <c r="K58" s="46">
        <v>3</v>
      </c>
      <c r="L58" s="46">
        <v>5</v>
      </c>
      <c r="M58" s="46" t="s">
        <v>17</v>
      </c>
      <c r="N58" s="47">
        <f>SUM(J58:L58)</f>
        <v>10</v>
      </c>
      <c r="O58" s="51"/>
      <c r="P58" s="45">
        <v>2</v>
      </c>
      <c r="Q58" s="46">
        <v>3</v>
      </c>
      <c r="R58" s="46">
        <v>5</v>
      </c>
      <c r="S58" s="46" t="s">
        <v>17</v>
      </c>
      <c r="T58" s="47">
        <f>SUM(P58:R58)</f>
        <v>10</v>
      </c>
      <c r="U58" s="51"/>
      <c r="V58" s="45">
        <v>2</v>
      </c>
      <c r="W58" s="46">
        <v>3</v>
      </c>
      <c r="X58" s="46">
        <v>5</v>
      </c>
      <c r="Y58" s="46" t="s">
        <v>17</v>
      </c>
      <c r="Z58" s="47">
        <f>SUM(V58:X58)</f>
        <v>10</v>
      </c>
      <c r="AA58" s="51"/>
      <c r="AB58" s="45">
        <v>2</v>
      </c>
      <c r="AC58" s="46">
        <v>3</v>
      </c>
      <c r="AD58" s="46">
        <v>5</v>
      </c>
      <c r="AE58" s="46" t="s">
        <v>17</v>
      </c>
      <c r="AF58" s="47">
        <f>SUM(AB58:AD58)</f>
        <v>10</v>
      </c>
      <c r="AG58" s="51"/>
      <c r="AH58" s="45">
        <v>2</v>
      </c>
      <c r="AI58" s="46">
        <v>3</v>
      </c>
      <c r="AJ58" s="46">
        <v>5</v>
      </c>
      <c r="AK58" s="46" t="s">
        <v>17</v>
      </c>
      <c r="AL58" s="47">
        <f>SUM(AH58:AJ58)</f>
        <v>10</v>
      </c>
      <c r="AM58" s="51"/>
    </row>
    <row r="59" spans="1:39" ht="15.75" customHeight="1">
      <c r="A59" s="35"/>
      <c r="B59" s="95">
        <v>16</v>
      </c>
      <c r="C59" s="35"/>
      <c r="D59" s="65"/>
      <c r="E59" s="35"/>
      <c r="F59" s="57"/>
      <c r="G59" s="35"/>
      <c r="H59" s="77">
        <f>H60</f>
        <v>20.65</v>
      </c>
      <c r="I59" s="35"/>
      <c r="J59" s="90" t="s">
        <v>69</v>
      </c>
      <c r="K59" s="91"/>
      <c r="L59" s="91"/>
      <c r="M59" s="91"/>
      <c r="N59" s="92"/>
      <c r="O59" s="89"/>
      <c r="P59" s="90"/>
      <c r="Q59" s="91"/>
      <c r="R59" s="91"/>
      <c r="S59" s="91"/>
      <c r="T59" s="92"/>
      <c r="U59" s="89"/>
      <c r="V59" s="90" t="s">
        <v>70</v>
      </c>
      <c r="W59" s="91"/>
      <c r="X59" s="91"/>
      <c r="Y59" s="91"/>
      <c r="Z59" s="92"/>
      <c r="AA59" s="89"/>
      <c r="AB59" s="90" t="s">
        <v>71</v>
      </c>
      <c r="AC59" s="91"/>
      <c r="AD59" s="91"/>
      <c r="AE59" s="91"/>
      <c r="AF59" s="92"/>
      <c r="AG59" s="89"/>
      <c r="AH59" s="90" t="s">
        <v>72</v>
      </c>
      <c r="AI59" s="91"/>
      <c r="AJ59" s="91"/>
      <c r="AK59" s="91"/>
      <c r="AL59" s="92"/>
      <c r="AM59" s="50"/>
    </row>
    <row r="60" spans="1:39" ht="15.75" customHeight="1">
      <c r="A60" s="35"/>
      <c r="B60" s="95"/>
      <c r="C60" s="35"/>
      <c r="D60" s="54" t="s">
        <v>113</v>
      </c>
      <c r="E60" s="35"/>
      <c r="F60" s="78">
        <v>2349</v>
      </c>
      <c r="G60" s="35"/>
      <c r="H60" s="67">
        <f>SUM(N60+T60+Z60+AF60+AL60)</f>
        <v>20.65</v>
      </c>
      <c r="I60" s="35"/>
      <c r="J60" s="69">
        <v>1.15</v>
      </c>
      <c r="K60" s="70">
        <v>1.1</v>
      </c>
      <c r="L60" s="70">
        <v>1.9</v>
      </c>
      <c r="M60" s="70">
        <v>0</v>
      </c>
      <c r="N60" s="71">
        <f>J60+K60+(L61-L60)+M60</f>
        <v>5.35</v>
      </c>
      <c r="O60" s="51"/>
      <c r="P60" s="69"/>
      <c r="Q60" s="70"/>
      <c r="R60" s="70"/>
      <c r="S60" s="70">
        <v>0</v>
      </c>
      <c r="T60" s="71">
        <v>0</v>
      </c>
      <c r="U60" s="51"/>
      <c r="V60" s="69">
        <v>0.65</v>
      </c>
      <c r="W60" s="70">
        <v>1.2</v>
      </c>
      <c r="X60" s="70">
        <v>1.8</v>
      </c>
      <c r="Y60" s="70">
        <v>0</v>
      </c>
      <c r="Z60" s="71">
        <f>V60+W60+(X61-X60)+Y60</f>
        <v>5.050000000000001</v>
      </c>
      <c r="AA60" s="51"/>
      <c r="AB60" s="69">
        <v>1</v>
      </c>
      <c r="AC60" s="70">
        <v>1</v>
      </c>
      <c r="AD60" s="70">
        <v>1.7</v>
      </c>
      <c r="AE60" s="70">
        <v>0.4</v>
      </c>
      <c r="AF60" s="71">
        <f>AB60+AC60+(AD61-AD60)-AE60</f>
        <v>4.8999999999999995</v>
      </c>
      <c r="AG60" s="51"/>
      <c r="AH60" s="69">
        <v>0.6</v>
      </c>
      <c r="AI60" s="70">
        <v>1.15</v>
      </c>
      <c r="AJ60" s="70">
        <v>1.4</v>
      </c>
      <c r="AK60" s="70">
        <v>0</v>
      </c>
      <c r="AL60" s="71">
        <f>AH60+AI60+(AJ61-AJ60)+AK60</f>
        <v>5.35</v>
      </c>
      <c r="AM60" s="35"/>
    </row>
    <row r="61" spans="1:39" ht="11.25" customHeight="1">
      <c r="A61" s="35"/>
      <c r="B61" s="95"/>
      <c r="C61" s="35"/>
      <c r="D61" s="20"/>
      <c r="E61" s="35"/>
      <c r="F61" s="59"/>
      <c r="G61" s="35"/>
      <c r="H61" s="68">
        <f>H60</f>
        <v>20.65</v>
      </c>
      <c r="I61" s="35"/>
      <c r="J61" s="45">
        <v>2</v>
      </c>
      <c r="K61" s="46">
        <v>3</v>
      </c>
      <c r="L61" s="46">
        <v>5</v>
      </c>
      <c r="M61" s="72" t="s">
        <v>17</v>
      </c>
      <c r="N61" s="73">
        <f>SUM(J61:L61)</f>
        <v>10</v>
      </c>
      <c r="O61" s="51"/>
      <c r="P61" s="45">
        <v>2</v>
      </c>
      <c r="Q61" s="46">
        <v>3</v>
      </c>
      <c r="R61" s="46">
        <v>5</v>
      </c>
      <c r="S61" s="72" t="s">
        <v>17</v>
      </c>
      <c r="T61" s="73">
        <f>SUM(P61:R61)</f>
        <v>10</v>
      </c>
      <c r="U61" s="51"/>
      <c r="V61" s="45">
        <v>2</v>
      </c>
      <c r="W61" s="46">
        <v>3</v>
      </c>
      <c r="X61" s="46">
        <v>5</v>
      </c>
      <c r="Y61" s="72" t="s">
        <v>17</v>
      </c>
      <c r="Z61" s="73">
        <f>SUM(V61:X61)</f>
        <v>10</v>
      </c>
      <c r="AA61" s="51"/>
      <c r="AB61" s="45">
        <v>2</v>
      </c>
      <c r="AC61" s="46">
        <v>3</v>
      </c>
      <c r="AD61" s="46">
        <v>5</v>
      </c>
      <c r="AE61" s="72" t="s">
        <v>17</v>
      </c>
      <c r="AF61" s="73">
        <f>SUM(AB61:AD61)</f>
        <v>10</v>
      </c>
      <c r="AG61" s="51"/>
      <c r="AH61" s="45">
        <v>2</v>
      </c>
      <c r="AI61" s="46">
        <v>3</v>
      </c>
      <c r="AJ61" s="46">
        <v>5</v>
      </c>
      <c r="AK61" s="72" t="s">
        <v>17</v>
      </c>
      <c r="AL61" s="73">
        <f>SUM(AH61:AJ61)</f>
        <v>10</v>
      </c>
      <c r="AM61" s="51"/>
    </row>
    <row r="62" spans="1:39" ht="15.75" customHeight="1">
      <c r="A62" s="35"/>
      <c r="B62" s="95">
        <v>17</v>
      </c>
      <c r="C62" s="35"/>
      <c r="D62" s="80"/>
      <c r="E62" s="35"/>
      <c r="F62" s="58"/>
      <c r="G62" s="35"/>
      <c r="H62" s="76">
        <f>H63</f>
        <v>20.05</v>
      </c>
      <c r="I62" s="35"/>
      <c r="J62" s="86" t="s">
        <v>91</v>
      </c>
      <c r="K62" s="87"/>
      <c r="L62" s="87"/>
      <c r="M62" s="87"/>
      <c r="N62" s="88"/>
      <c r="O62" s="89"/>
      <c r="P62" s="86"/>
      <c r="Q62" s="87"/>
      <c r="R62" s="87"/>
      <c r="S62" s="87"/>
      <c r="T62" s="88"/>
      <c r="U62" s="89"/>
      <c r="V62" s="86" t="s">
        <v>92</v>
      </c>
      <c r="W62" s="87"/>
      <c r="X62" s="87"/>
      <c r="Y62" s="87"/>
      <c r="Z62" s="88"/>
      <c r="AA62" s="89"/>
      <c r="AB62" s="86" t="s">
        <v>93</v>
      </c>
      <c r="AC62" s="87"/>
      <c r="AD62" s="87"/>
      <c r="AE62" s="87"/>
      <c r="AF62" s="88"/>
      <c r="AG62" s="89"/>
      <c r="AH62" s="86" t="s">
        <v>92</v>
      </c>
      <c r="AI62" s="87"/>
      <c r="AJ62" s="87"/>
      <c r="AK62" s="87"/>
      <c r="AL62" s="88"/>
      <c r="AM62" s="50"/>
    </row>
    <row r="63" spans="1:39" ht="15.75" customHeight="1">
      <c r="A63" s="35"/>
      <c r="B63" s="95"/>
      <c r="C63" s="35"/>
      <c r="D63" s="54" t="s">
        <v>114</v>
      </c>
      <c r="E63" s="35"/>
      <c r="F63" s="78">
        <v>486</v>
      </c>
      <c r="G63" s="35"/>
      <c r="H63" s="53">
        <f>SUM(N63+T63+Z63+AF63+AL63)</f>
        <v>20.05</v>
      </c>
      <c r="I63" s="35"/>
      <c r="J63" s="48">
        <v>1</v>
      </c>
      <c r="K63" s="49">
        <v>1.8</v>
      </c>
      <c r="L63" s="49">
        <v>1.2</v>
      </c>
      <c r="M63" s="49">
        <v>0</v>
      </c>
      <c r="N63" s="44">
        <f>J63+K63+(L64-L63)+M63</f>
        <v>6.6</v>
      </c>
      <c r="O63" s="35"/>
      <c r="P63" s="48"/>
      <c r="Q63" s="49"/>
      <c r="R63" s="49"/>
      <c r="S63" s="49">
        <v>0</v>
      </c>
      <c r="T63" s="44">
        <v>0</v>
      </c>
      <c r="U63" s="35"/>
      <c r="V63" s="48">
        <v>1.1</v>
      </c>
      <c r="W63" s="49">
        <v>2.05</v>
      </c>
      <c r="X63" s="49">
        <v>1.05</v>
      </c>
      <c r="Y63" s="49">
        <v>0.2</v>
      </c>
      <c r="Z63" s="44">
        <f>V63+W63+(X64-X63)-Y63</f>
        <v>6.8999999999999995</v>
      </c>
      <c r="AA63" s="35"/>
      <c r="AB63" s="48">
        <v>1.4</v>
      </c>
      <c r="AC63" s="49">
        <v>1.65</v>
      </c>
      <c r="AD63" s="49">
        <v>1.5</v>
      </c>
      <c r="AE63" s="49">
        <v>0</v>
      </c>
      <c r="AF63" s="44">
        <f>AB63+AC63+(AD64-AD63)-AE63</f>
        <v>6.55</v>
      </c>
      <c r="AG63" s="35"/>
      <c r="AH63" s="48"/>
      <c r="AI63" s="49"/>
      <c r="AJ63" s="49"/>
      <c r="AK63" s="49">
        <v>0</v>
      </c>
      <c r="AL63" s="44">
        <v>0</v>
      </c>
      <c r="AM63" s="35"/>
    </row>
    <row r="64" spans="1:39" ht="11.25" customHeight="1">
      <c r="A64" s="35"/>
      <c r="B64" s="95"/>
      <c r="C64" s="35"/>
      <c r="D64" s="20"/>
      <c r="E64" s="35"/>
      <c r="F64" s="59"/>
      <c r="G64" s="35"/>
      <c r="H64" s="22">
        <f>H63</f>
        <v>20.05</v>
      </c>
      <c r="I64" s="35"/>
      <c r="J64" s="45">
        <v>2</v>
      </c>
      <c r="K64" s="46">
        <v>3</v>
      </c>
      <c r="L64" s="46">
        <v>5</v>
      </c>
      <c r="M64" s="46" t="s">
        <v>17</v>
      </c>
      <c r="N64" s="47">
        <f>SUM(J64:L64)</f>
        <v>10</v>
      </c>
      <c r="O64" s="51"/>
      <c r="P64" s="45">
        <v>2</v>
      </c>
      <c r="Q64" s="46">
        <v>3</v>
      </c>
      <c r="R64" s="46">
        <v>5</v>
      </c>
      <c r="S64" s="46" t="s">
        <v>17</v>
      </c>
      <c r="T64" s="47">
        <f>SUM(P64:R64)</f>
        <v>10</v>
      </c>
      <c r="U64" s="51"/>
      <c r="V64" s="45">
        <v>2</v>
      </c>
      <c r="W64" s="46">
        <v>3</v>
      </c>
      <c r="X64" s="46">
        <v>5</v>
      </c>
      <c r="Y64" s="46" t="s">
        <v>17</v>
      </c>
      <c r="Z64" s="47">
        <f>SUM(V64:X64)</f>
        <v>10</v>
      </c>
      <c r="AA64" s="51"/>
      <c r="AB64" s="45">
        <v>2</v>
      </c>
      <c r="AC64" s="46">
        <v>3</v>
      </c>
      <c r="AD64" s="46">
        <v>5</v>
      </c>
      <c r="AE64" s="46" t="s">
        <v>17</v>
      </c>
      <c r="AF64" s="47">
        <f>SUM(AB64:AD64)</f>
        <v>10</v>
      </c>
      <c r="AG64" s="51"/>
      <c r="AH64" s="45">
        <v>2</v>
      </c>
      <c r="AI64" s="46">
        <v>3</v>
      </c>
      <c r="AJ64" s="46">
        <v>5</v>
      </c>
      <c r="AK64" s="46" t="s">
        <v>17</v>
      </c>
      <c r="AL64" s="47">
        <f>SUM(AH64:AJ64)</f>
        <v>10</v>
      </c>
      <c r="AM64" s="51"/>
    </row>
    <row r="65" spans="1:39" ht="15.75" customHeight="1">
      <c r="A65" s="35"/>
      <c r="B65" s="95">
        <v>18</v>
      </c>
      <c r="C65" s="35"/>
      <c r="D65" s="65"/>
      <c r="E65" s="35"/>
      <c r="F65" s="57"/>
      <c r="G65" s="35"/>
      <c r="H65" s="21">
        <f>H66</f>
        <v>0</v>
      </c>
      <c r="I65" s="35"/>
      <c r="J65" s="86" t="s">
        <v>49</v>
      </c>
      <c r="K65" s="87"/>
      <c r="L65" s="87"/>
      <c r="M65" s="87"/>
      <c r="N65" s="88"/>
      <c r="O65" s="89"/>
      <c r="P65" s="86" t="s">
        <v>50</v>
      </c>
      <c r="Q65" s="87"/>
      <c r="R65" s="87"/>
      <c r="S65" s="87"/>
      <c r="T65" s="88"/>
      <c r="U65" s="89"/>
      <c r="V65" s="86"/>
      <c r="W65" s="87"/>
      <c r="X65" s="87"/>
      <c r="Y65" s="87"/>
      <c r="Z65" s="88"/>
      <c r="AA65" s="89"/>
      <c r="AB65" s="86" t="s">
        <v>51</v>
      </c>
      <c r="AC65" s="87"/>
      <c r="AD65" s="87"/>
      <c r="AE65" s="87"/>
      <c r="AF65" s="88"/>
      <c r="AG65" s="89"/>
      <c r="AH65" s="86" t="s">
        <v>52</v>
      </c>
      <c r="AI65" s="87"/>
      <c r="AJ65" s="87"/>
      <c r="AK65" s="87"/>
      <c r="AL65" s="88"/>
      <c r="AM65" s="89"/>
    </row>
    <row r="66" spans="1:39" ht="15.75" customHeight="1">
      <c r="A66" s="35"/>
      <c r="B66" s="95"/>
      <c r="C66" s="35"/>
      <c r="D66" s="54" t="s">
        <v>33</v>
      </c>
      <c r="E66" s="35"/>
      <c r="F66" s="78">
        <v>79</v>
      </c>
      <c r="G66" s="35"/>
      <c r="H66" s="53">
        <f>SUM(N66+T66+Z66+AF66+AL66)</f>
        <v>0</v>
      </c>
      <c r="I66" s="35"/>
      <c r="J66" s="48"/>
      <c r="K66" s="49"/>
      <c r="L66" s="49"/>
      <c r="M66" s="49">
        <v>0</v>
      </c>
      <c r="N66" s="44">
        <v>0</v>
      </c>
      <c r="O66" s="35"/>
      <c r="P66" s="48"/>
      <c r="Q66" s="49"/>
      <c r="R66" s="49"/>
      <c r="S66" s="49">
        <v>0</v>
      </c>
      <c r="T66" s="44">
        <v>0</v>
      </c>
      <c r="U66" s="35"/>
      <c r="V66" s="48"/>
      <c r="W66" s="49"/>
      <c r="X66" s="49"/>
      <c r="Y66" s="49">
        <v>0</v>
      </c>
      <c r="Z66" s="44">
        <v>0</v>
      </c>
      <c r="AA66" s="35"/>
      <c r="AB66" s="48"/>
      <c r="AC66" s="49"/>
      <c r="AD66" s="49"/>
      <c r="AE66" s="49">
        <v>0</v>
      </c>
      <c r="AF66" s="44">
        <v>0</v>
      </c>
      <c r="AG66" s="35"/>
      <c r="AH66" s="48"/>
      <c r="AI66" s="49"/>
      <c r="AJ66" s="49"/>
      <c r="AK66" s="49">
        <v>0</v>
      </c>
      <c r="AL66" s="44">
        <v>0</v>
      </c>
      <c r="AM66" s="35"/>
    </row>
    <row r="67" spans="1:39" ht="11.25" customHeight="1">
      <c r="A67" s="35"/>
      <c r="B67" s="95"/>
      <c r="C67" s="35"/>
      <c r="D67" s="20"/>
      <c r="E67" s="35"/>
      <c r="F67" s="59"/>
      <c r="G67" s="35"/>
      <c r="H67" s="22">
        <f>H66</f>
        <v>0</v>
      </c>
      <c r="I67" s="35"/>
      <c r="J67" s="45">
        <v>2</v>
      </c>
      <c r="K67" s="46">
        <v>3</v>
      </c>
      <c r="L67" s="46">
        <v>5</v>
      </c>
      <c r="M67" s="46" t="s">
        <v>17</v>
      </c>
      <c r="N67" s="47">
        <f>SUM(J67:L67)</f>
        <v>10</v>
      </c>
      <c r="O67" s="51"/>
      <c r="P67" s="45">
        <v>2</v>
      </c>
      <c r="Q67" s="46">
        <v>3</v>
      </c>
      <c r="R67" s="46">
        <v>5</v>
      </c>
      <c r="S67" s="46" t="s">
        <v>17</v>
      </c>
      <c r="T67" s="47">
        <f>SUM(P67:R67)</f>
        <v>10</v>
      </c>
      <c r="U67" s="51"/>
      <c r="V67" s="45">
        <v>2</v>
      </c>
      <c r="W67" s="46">
        <v>3</v>
      </c>
      <c r="X67" s="46">
        <v>5</v>
      </c>
      <c r="Y67" s="46" t="s">
        <v>17</v>
      </c>
      <c r="Z67" s="47">
        <f>SUM(V67:X67)</f>
        <v>10</v>
      </c>
      <c r="AA67" s="51"/>
      <c r="AB67" s="45">
        <v>2</v>
      </c>
      <c r="AC67" s="46">
        <v>3</v>
      </c>
      <c r="AD67" s="46">
        <v>5</v>
      </c>
      <c r="AE67" s="46" t="s">
        <v>17</v>
      </c>
      <c r="AF67" s="47">
        <f>SUM(AB67:AD67)</f>
        <v>10</v>
      </c>
      <c r="AG67" s="51"/>
      <c r="AH67" s="45">
        <v>2</v>
      </c>
      <c r="AI67" s="46">
        <v>3</v>
      </c>
      <c r="AJ67" s="46">
        <v>5</v>
      </c>
      <c r="AK67" s="46" t="s">
        <v>17</v>
      </c>
      <c r="AL67" s="47">
        <f>SUM(AH67:AJ67)</f>
        <v>10</v>
      </c>
      <c r="AM67" s="51"/>
    </row>
    <row r="68" spans="1:39" ht="15.75" customHeight="1">
      <c r="A68" s="35"/>
      <c r="B68" s="95">
        <v>19</v>
      </c>
      <c r="C68" s="35"/>
      <c r="D68" s="19"/>
      <c r="E68" s="35"/>
      <c r="F68" s="57"/>
      <c r="G68" s="35"/>
      <c r="H68" s="66">
        <f>H69</f>
        <v>0</v>
      </c>
      <c r="I68" s="35"/>
      <c r="J68" s="86" t="s">
        <v>53</v>
      </c>
      <c r="K68" s="87"/>
      <c r="L68" s="87"/>
      <c r="M68" s="87"/>
      <c r="N68" s="88"/>
      <c r="O68" s="89"/>
      <c r="P68" s="86" t="s">
        <v>54</v>
      </c>
      <c r="Q68" s="87"/>
      <c r="R68" s="87"/>
      <c r="S68" s="87"/>
      <c r="T68" s="88"/>
      <c r="U68" s="89"/>
      <c r="V68" s="86" t="s">
        <v>55</v>
      </c>
      <c r="W68" s="87"/>
      <c r="X68" s="87"/>
      <c r="Y68" s="87"/>
      <c r="Z68" s="88"/>
      <c r="AA68" s="89"/>
      <c r="AB68" s="86"/>
      <c r="AC68" s="87"/>
      <c r="AD68" s="87"/>
      <c r="AE68" s="87"/>
      <c r="AF68" s="88"/>
      <c r="AG68" s="89"/>
      <c r="AH68" s="86" t="s">
        <v>55</v>
      </c>
      <c r="AI68" s="87"/>
      <c r="AJ68" s="87"/>
      <c r="AK68" s="87"/>
      <c r="AL68" s="88"/>
      <c r="AM68" s="51"/>
    </row>
    <row r="69" spans="1:39" ht="15.75" customHeight="1">
      <c r="A69" s="35"/>
      <c r="B69" s="95"/>
      <c r="C69" s="35"/>
      <c r="D69" s="54" t="s">
        <v>41</v>
      </c>
      <c r="E69" s="35"/>
      <c r="F69" s="78">
        <v>52</v>
      </c>
      <c r="G69" s="35"/>
      <c r="H69" s="67">
        <f>SUM(N69+T69+Z69+AF69+AL69)</f>
        <v>0</v>
      </c>
      <c r="I69" s="35"/>
      <c r="J69" s="48"/>
      <c r="K69" s="49"/>
      <c r="L69" s="49"/>
      <c r="M69" s="49">
        <v>0</v>
      </c>
      <c r="N69" s="44">
        <v>0</v>
      </c>
      <c r="O69" s="35"/>
      <c r="P69" s="48"/>
      <c r="Q69" s="49"/>
      <c r="R69" s="49"/>
      <c r="S69" s="49">
        <v>0</v>
      </c>
      <c r="T69" s="44">
        <v>0</v>
      </c>
      <c r="U69" s="35"/>
      <c r="V69" s="48"/>
      <c r="W69" s="49"/>
      <c r="X69" s="49"/>
      <c r="Y69" s="49">
        <v>0</v>
      </c>
      <c r="Z69" s="44">
        <v>0</v>
      </c>
      <c r="AA69" s="35">
        <v>0</v>
      </c>
      <c r="AB69" s="48"/>
      <c r="AC69" s="49"/>
      <c r="AD69" s="49"/>
      <c r="AE69" s="49">
        <v>0</v>
      </c>
      <c r="AF69" s="44">
        <v>0</v>
      </c>
      <c r="AG69" s="35"/>
      <c r="AH69" s="48"/>
      <c r="AI69" s="49"/>
      <c r="AJ69" s="49"/>
      <c r="AK69" s="49">
        <v>0</v>
      </c>
      <c r="AL69" s="44">
        <v>0</v>
      </c>
      <c r="AM69" s="51"/>
    </row>
    <row r="70" spans="1:39" ht="11.25" customHeight="1">
      <c r="A70" s="35"/>
      <c r="B70" s="95"/>
      <c r="C70" s="35"/>
      <c r="D70" s="20"/>
      <c r="E70" s="35"/>
      <c r="F70" s="59"/>
      <c r="G70" s="35"/>
      <c r="H70" s="68">
        <f>H69</f>
        <v>0</v>
      </c>
      <c r="I70" s="35"/>
      <c r="J70" s="45">
        <v>2</v>
      </c>
      <c r="K70" s="46">
        <v>3</v>
      </c>
      <c r="L70" s="46">
        <v>5</v>
      </c>
      <c r="M70" s="46" t="s">
        <v>17</v>
      </c>
      <c r="N70" s="47">
        <f>SUM(J70:L70)</f>
        <v>10</v>
      </c>
      <c r="O70" s="51"/>
      <c r="P70" s="45">
        <v>2</v>
      </c>
      <c r="Q70" s="46">
        <v>3</v>
      </c>
      <c r="R70" s="46">
        <v>5</v>
      </c>
      <c r="S70" s="46" t="s">
        <v>17</v>
      </c>
      <c r="T70" s="47">
        <f>SUM(P70:R70)</f>
        <v>10</v>
      </c>
      <c r="U70" s="51"/>
      <c r="V70" s="45">
        <v>2</v>
      </c>
      <c r="W70" s="46">
        <v>3</v>
      </c>
      <c r="X70" s="46">
        <v>5</v>
      </c>
      <c r="Y70" s="46" t="s">
        <v>17</v>
      </c>
      <c r="Z70" s="47">
        <f>SUM(V70:X70)</f>
        <v>10</v>
      </c>
      <c r="AA70" s="51"/>
      <c r="AB70" s="45">
        <v>2</v>
      </c>
      <c r="AC70" s="46">
        <v>3</v>
      </c>
      <c r="AD70" s="46">
        <v>5</v>
      </c>
      <c r="AE70" s="46" t="s">
        <v>17</v>
      </c>
      <c r="AF70" s="47">
        <f>SUM(AB70:AD70)</f>
        <v>10</v>
      </c>
      <c r="AG70" s="51"/>
      <c r="AH70" s="45">
        <v>2</v>
      </c>
      <c r="AI70" s="46">
        <v>3</v>
      </c>
      <c r="AJ70" s="46">
        <v>5</v>
      </c>
      <c r="AK70" s="46" t="s">
        <v>17</v>
      </c>
      <c r="AL70" s="47">
        <f>SUM(AH70:AJ70)</f>
        <v>10</v>
      </c>
      <c r="AM70" s="51"/>
    </row>
    <row r="74" spans="8:22" ht="17.25">
      <c r="H74" s="82" t="s">
        <v>24</v>
      </c>
      <c r="V74" s="83" t="s">
        <v>25</v>
      </c>
    </row>
    <row r="77" spans="6:26" ht="13.5">
      <c r="F77" s="84"/>
      <c r="G77" s="85"/>
      <c r="H77" s="84"/>
      <c r="I77" s="85"/>
      <c r="J77" s="85"/>
      <c r="K77" s="85"/>
      <c r="T77" s="85"/>
      <c r="U77" s="85"/>
      <c r="V77" s="85"/>
      <c r="W77" s="85"/>
      <c r="X77" s="85"/>
      <c r="Y77" s="85"/>
      <c r="Z77" s="85"/>
    </row>
  </sheetData>
  <mergeCells count="31">
    <mergeCell ref="B50:B52"/>
    <mergeCell ref="B56:B58"/>
    <mergeCell ref="B1:AL1"/>
    <mergeCell ref="F2:AL2"/>
    <mergeCell ref="B14:B16"/>
    <mergeCell ref="B47:B49"/>
    <mergeCell ref="B29:B31"/>
    <mergeCell ref="B32:B34"/>
    <mergeCell ref="B35:B37"/>
    <mergeCell ref="B44:B46"/>
    <mergeCell ref="V9:Z9"/>
    <mergeCell ref="AH9:AL9"/>
    <mergeCell ref="B23:B25"/>
    <mergeCell ref="B26:B28"/>
    <mergeCell ref="B20:B22"/>
    <mergeCell ref="AE9:AF9"/>
    <mergeCell ref="B41:B43"/>
    <mergeCell ref="X3:Z3"/>
    <mergeCell ref="X4:Z4"/>
    <mergeCell ref="D11:D12"/>
    <mergeCell ref="F11:F12"/>
    <mergeCell ref="B17:B19"/>
    <mergeCell ref="B38:B40"/>
    <mergeCell ref="D6:AL6"/>
    <mergeCell ref="J9:N9"/>
    <mergeCell ref="P9:T9"/>
    <mergeCell ref="B53:B55"/>
    <mergeCell ref="B59:B61"/>
    <mergeCell ref="B65:B67"/>
    <mergeCell ref="B68:B70"/>
    <mergeCell ref="B62:B64"/>
  </mergeCells>
  <printOptions horizontalCentered="1"/>
  <pageMargins left="0.1968503937007874" right="0" top="0.984251968503937" bottom="0.7874015748031497" header="0.31496062992125984" footer="0"/>
  <pageSetup fitToHeight="3" fitToWidth="1" horizontalDpi="360" verticalDpi="360" orientation="landscape" paperSize="9" scale="71" r:id="rId2"/>
  <headerFooter alignWithMargins="0">
    <oddFooter>&amp;R&amp;P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Chialà</dc:creator>
  <cp:keywords/>
  <dc:description/>
  <cp:lastModifiedBy>Alby</cp:lastModifiedBy>
  <cp:lastPrinted>2008-01-27T13:21:11Z</cp:lastPrinted>
  <dcterms:created xsi:type="dcterms:W3CDTF">2002-03-14T22:06:33Z</dcterms:created>
  <dcterms:modified xsi:type="dcterms:W3CDTF">2008-01-27T20:28:37Z</dcterms:modified>
  <cp:category/>
  <cp:version/>
  <cp:contentType/>
  <cp:contentStatus/>
</cp:coreProperties>
</file>