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<sst xmlns="http://schemas.openxmlformats.org/spreadsheetml/2006/main" count="398" uniqueCount="177">
  <si>
    <t>Organizzata da:</t>
  </si>
  <si>
    <t>E</t>
  </si>
  <si>
    <t>Impianto e Indirizzo:</t>
  </si>
  <si>
    <t>Svoltasi  in  data:</t>
  </si>
  <si>
    <t>Disciplina:</t>
  </si>
  <si>
    <t>A</t>
  </si>
  <si>
    <t>Pen</t>
  </si>
  <si>
    <t>Max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</si>
  <si>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</si>
  <si>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</si>
  <si>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</si>
  <si>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</si>
  <si>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</si>
  <si>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</si>
  <si>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</si>
  <si>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</si>
  <si>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</si>
  <si>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</si>
  <si>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1° PROVA CAMPIONATO REGIONALE SERIE "C" - BERGAMO 01 Febbraio 2009</t>
  </si>
  <si>
    <t>1° PROVA CAMPIONATO REGIONALE SERIE "C"</t>
  </si>
  <si>
    <t>Comitato Regionale Lombardo - Via Ovada, 40   20142 MILANO</t>
  </si>
  <si>
    <t>Società</t>
  </si>
  <si>
    <t>Cod.</t>
  </si>
  <si>
    <t>Totale</t>
  </si>
  <si>
    <t>Ginnasta</t>
  </si>
  <si>
    <t>Tessera</t>
  </si>
  <si>
    <t>Punt.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</si>
  <si>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</si>
  <si>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Comense 1872</t>
  </si>
  <si>
    <t>02/000049</t>
  </si>
  <si>
    <t>Forza e Coraggio</t>
  </si>
  <si>
    <t>02/000064</t>
  </si>
  <si>
    <t>Ginnastica Pavese - Sq. A</t>
  </si>
  <si>
    <t>02/000081</t>
  </si>
  <si>
    <t>Ginnastica Pavese - Sq. B</t>
  </si>
  <si>
    <t>Moderna Legnano</t>
  </si>
  <si>
    <t>02/000357</t>
  </si>
  <si>
    <t>Orobica Bergamo</t>
  </si>
  <si>
    <t>02/000486</t>
  </si>
  <si>
    <t>02/000611</t>
  </si>
  <si>
    <t>Ginnastica Rho 1979 - Sq. A</t>
  </si>
  <si>
    <t>Ginnastica Rho 1979 - Sq. B</t>
  </si>
  <si>
    <t>Ginnastica Rho 1979 - Sq. C</t>
  </si>
  <si>
    <t>Brixia Brescia</t>
  </si>
  <si>
    <t>02/000967</t>
  </si>
  <si>
    <t>Ritmica Nervianese - Sq. A</t>
  </si>
  <si>
    <t>02/001190</t>
  </si>
  <si>
    <t>Ritmica Nervianese - Sq. B</t>
  </si>
  <si>
    <t>02/001761</t>
  </si>
  <si>
    <t>Gymnasium  97</t>
  </si>
  <si>
    <t>Olimpia Senago - Sq. A</t>
  </si>
  <si>
    <t>02/001810</t>
  </si>
  <si>
    <t>Olimpia Senago - Sq. B</t>
  </si>
  <si>
    <t>Acli Crema</t>
  </si>
  <si>
    <t>02/002044</t>
  </si>
  <si>
    <t>02/002349</t>
  </si>
  <si>
    <t>Ritmica Melzo - Sq. A</t>
  </si>
  <si>
    <t>Ritmica Melzo - Sq. B</t>
  </si>
  <si>
    <t>Ritmica Villa Carcina</t>
  </si>
  <si>
    <t>02/002391</t>
  </si>
  <si>
    <t>Kinesis</t>
  </si>
  <si>
    <t>02/002397</t>
  </si>
  <si>
    <t>GAUTIERI Lisa</t>
  </si>
  <si>
    <t>MOTTO Chiara</t>
  </si>
  <si>
    <t>122974 - 122949</t>
  </si>
  <si>
    <t>0122974</t>
  </si>
  <si>
    <t>0172802</t>
  </si>
  <si>
    <t>Presidente di giuria</t>
  </si>
  <si>
    <t>Ufficiale di Gara</t>
  </si>
  <si>
    <t>Marelli Alberto</t>
  </si>
  <si>
    <t>A.S.Dil. Orobica Ginnastica (cod. 02-000486)</t>
  </si>
  <si>
    <t>Palazzetto ITALCEMENTI - Via Statuto - BERGAMO</t>
  </si>
  <si>
    <t>CAMBIERI Viviana</t>
  </si>
  <si>
    <t>PLONA Lisa</t>
  </si>
  <si>
    <t>MAGNANI Marta</t>
  </si>
  <si>
    <t>OLIMPO Michelle</t>
  </si>
  <si>
    <t>MONCINI Giorgia</t>
  </si>
  <si>
    <t>INVERNIZZI Anna</t>
  </si>
  <si>
    <t>MADONINI Laura</t>
  </si>
  <si>
    <t>SALA Valentina</t>
  </si>
  <si>
    <t>BARATELLA - FRIGERIO</t>
  </si>
  <si>
    <t>ZANNARO</t>
  </si>
  <si>
    <t>201975 - 138364</t>
  </si>
  <si>
    <t>BARATELLA Sara</t>
  </si>
  <si>
    <t>FRIGERIO Laura</t>
  </si>
  <si>
    <t>LORO - MALAVASI</t>
  </si>
  <si>
    <t>MAROSTICA</t>
  </si>
  <si>
    <t>138439 - 212162</t>
  </si>
  <si>
    <t>MALAVASI Arianna</t>
  </si>
  <si>
    <t>MAROSTICA Asia</t>
  </si>
  <si>
    <t>LORO Chiara</t>
  </si>
  <si>
    <t>BORTOLOTTI - SCARAMELLA</t>
  </si>
  <si>
    <t>TANFOGLIO - VOLTAGGIO</t>
  </si>
  <si>
    <t>279409 - 267096</t>
  </si>
  <si>
    <t>267097 - 267093</t>
  </si>
  <si>
    <t>NICOLINI Isabella</t>
  </si>
  <si>
    <t>BORTOLOTTI Chiara</t>
  </si>
  <si>
    <t>CASTANO - CASTELLI</t>
  </si>
  <si>
    <t>REMARTINI</t>
  </si>
  <si>
    <t>148700 - 214103</t>
  </si>
  <si>
    <t>CASTELLI Giada</t>
  </si>
  <si>
    <t>CASTANO Ilaria</t>
  </si>
  <si>
    <t>BOSONI - DI COSTANZO</t>
  </si>
  <si>
    <t>FERGOLA</t>
  </si>
  <si>
    <t>281430 - 237184</t>
  </si>
  <si>
    <t>BOSONI Alessia</t>
  </si>
  <si>
    <t>DI COSTANZO Alessandra</t>
  </si>
  <si>
    <t>FERGOLA Julia</t>
  </si>
  <si>
    <t>PRETO Rebecca</t>
  </si>
  <si>
    <t>INVERNIZZI - SALA</t>
  </si>
  <si>
    <t>281522 - 251525</t>
  </si>
  <si>
    <t>MADONINI</t>
  </si>
  <si>
    <t>GAUTIERI - MARCONI</t>
  </si>
  <si>
    <t>MOTTO</t>
  </si>
  <si>
    <t>MAGNANI  - OLIMPO</t>
  </si>
  <si>
    <t xml:space="preserve">SANTORO </t>
  </si>
  <si>
    <t>233468 - 233127</t>
  </si>
  <si>
    <t>CAMBIERI - CRIPPA</t>
  </si>
  <si>
    <t>DE NARDI</t>
  </si>
  <si>
    <t>176022 - 246613</t>
  </si>
  <si>
    <t>ASSENTE</t>
  </si>
  <si>
    <t>BIALLO - BISI</t>
  </si>
  <si>
    <t>PATTINI</t>
  </si>
  <si>
    <t>271688 - 180609</t>
  </si>
  <si>
    <t>BISI Beatrice</t>
  </si>
  <si>
    <t>BIALLO Daniela</t>
  </si>
  <si>
    <t>PATTINI Giulia</t>
  </si>
  <si>
    <t>CASTIGLIONI - DI LISCIA</t>
  </si>
  <si>
    <t>FILIPPI</t>
  </si>
  <si>
    <t>206821 - 219278</t>
  </si>
  <si>
    <t>CASTIGLIONI Claudia</t>
  </si>
  <si>
    <t>FILIPPI Sofia</t>
  </si>
  <si>
    <t>ALLIEVI - DEL COL BALLETTO</t>
  </si>
  <si>
    <t>271690 - 251875</t>
  </si>
  <si>
    <t/>
  </si>
  <si>
    <t>MARIANI Giorgia</t>
  </si>
  <si>
    <t>GALEONE LUCREZIA</t>
  </si>
  <si>
    <t>LUONGO Martina</t>
  </si>
  <si>
    <t>Lazzaroni Laura</t>
  </si>
  <si>
    <t>CLERICI - MORELLI</t>
  </si>
  <si>
    <t>VIGONI</t>
  </si>
  <si>
    <t>78533 - 289483</t>
  </si>
  <si>
    <t>VIGONI Lisa</t>
  </si>
  <si>
    <t>CLERICI Alice</t>
  </si>
  <si>
    <t>CAMMARATA - CAZZOLLA</t>
  </si>
  <si>
    <t>FERRARI</t>
  </si>
  <si>
    <t>216005 - 205942</t>
  </si>
  <si>
    <t>FERRARI Francesca</t>
  </si>
  <si>
    <t>CAMMARATA Ilaria</t>
  </si>
  <si>
    <t>MARCONI Simona</t>
  </si>
  <si>
    <t>CUZZONE - GUIDETTI</t>
  </si>
  <si>
    <t>ZUCCHINI</t>
  </si>
  <si>
    <t>215071 - 216319</t>
  </si>
  <si>
    <t>GUIDETTI Laura</t>
  </si>
  <si>
    <t>CUZZONE Marta</t>
  </si>
  <si>
    <t>ZUCCHINI Giada</t>
  </si>
  <si>
    <t>BIANCHESSI - MARANGI</t>
  </si>
  <si>
    <t>PIRONDI</t>
  </si>
  <si>
    <t>260959 - 266368</t>
  </si>
  <si>
    <t>MARANGI Alice</t>
  </si>
  <si>
    <t>BERGAMASCHI Rachele</t>
  </si>
  <si>
    <t>PIRONDI Erica</t>
  </si>
  <si>
    <t>BIANCHESSI Ambra</t>
  </si>
  <si>
    <t>CERIOTTI - COLOMBO</t>
  </si>
  <si>
    <t>DMITRENCO</t>
  </si>
  <si>
    <t>247516 - 285387</t>
  </si>
  <si>
    <t>COLOMBO Elisa</t>
  </si>
  <si>
    <t>VICENTINI Laura</t>
  </si>
  <si>
    <t>FILETTI Francesca</t>
  </si>
  <si>
    <t>BAJ - FAVARETTO</t>
  </si>
  <si>
    <t>TROMBETTA</t>
  </si>
  <si>
    <t>281206 - 281211</t>
  </si>
  <si>
    <t>GHIELMI Anna</t>
  </si>
  <si>
    <t>BROGGI Veronica</t>
  </si>
  <si>
    <t>BAJ Irene</t>
  </si>
  <si>
    <t>MARIANI</t>
  </si>
  <si>
    <t>Domenica 01 Febbraio 2009   dalle ore 09,00  alle ore 15,30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</si>
</sst>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4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b/>
      <sz val="9"/>
      <name val="Arial"/>
      <family val="2"/>
    </font>
    <font>
      <sz val="7"/>
      <color indexed="56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1" fillId="2" borderId="1" xfId="0" applyNumberFormat="1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173" fontId="14" fillId="0" borderId="0" xfId="0" applyNumberFormat="1" applyFont="1" applyAlignment="1">
      <alignment/>
    </xf>
    <xf numFmtId="0" fontId="1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3" fillId="0" borderId="11" xfId="0" applyFont="1" applyBorder="1" applyAlignment="1">
      <alignment vertical="top"/>
    </xf>
    <xf numFmtId="0" fontId="13" fillId="0" borderId="3" xfId="0" applyFont="1" applyBorder="1" applyAlignment="1">
      <alignment vertical="justify"/>
    </xf>
    <xf numFmtId="173" fontId="18" fillId="0" borderId="12" xfId="0" applyNumberFormat="1" applyFont="1" applyBorder="1" applyAlignment="1">
      <alignment horizontal="center" vertical="center"/>
    </xf>
    <xf numFmtId="173" fontId="18" fillId="0" borderId="13" xfId="0" applyNumberFormat="1" applyFont="1" applyBorder="1" applyAlignment="1">
      <alignment horizontal="center" vertical="center"/>
    </xf>
    <xf numFmtId="173" fontId="18" fillId="0" borderId="14" xfId="0" applyNumberFormat="1" applyFont="1" applyBorder="1" applyAlignment="1">
      <alignment horizontal="center" vertical="center"/>
    </xf>
    <xf numFmtId="173" fontId="18" fillId="0" borderId="15" xfId="0" applyNumberFormat="1" applyFont="1" applyBorder="1" applyAlignment="1">
      <alignment horizontal="center" vertical="center"/>
    </xf>
    <xf numFmtId="173" fontId="18" fillId="0" borderId="16" xfId="0" applyNumberFormat="1" applyFont="1" applyBorder="1" applyAlignment="1">
      <alignment horizontal="center" vertical="center"/>
    </xf>
    <xf numFmtId="173" fontId="18" fillId="0" borderId="17" xfId="0" applyNumberFormat="1" applyFont="1" applyBorder="1" applyAlignment="1">
      <alignment horizontal="center" vertical="center"/>
    </xf>
    <xf numFmtId="173" fontId="19" fillId="0" borderId="18" xfId="0" applyNumberFormat="1" applyFont="1" applyFill="1" applyBorder="1" applyAlignment="1">
      <alignment horizontal="center" vertical="center"/>
    </xf>
    <xf numFmtId="173" fontId="19" fillId="0" borderId="19" xfId="0" applyNumberFormat="1" applyFont="1" applyFill="1" applyBorder="1" applyAlignment="1">
      <alignment horizontal="center" vertical="center"/>
    </xf>
    <xf numFmtId="173" fontId="19" fillId="0" borderId="20" xfId="0" applyNumberFormat="1" applyFont="1" applyFill="1" applyBorder="1" applyAlignment="1">
      <alignment horizontal="center" vertical="center"/>
    </xf>
    <xf numFmtId="173" fontId="19" fillId="0" borderId="21" xfId="0" applyNumberFormat="1" applyFont="1" applyFill="1" applyBorder="1" applyAlignment="1">
      <alignment horizontal="center" vertical="center"/>
    </xf>
    <xf numFmtId="173" fontId="19" fillId="0" borderId="22" xfId="0" applyNumberFormat="1" applyFont="1" applyFill="1" applyBorder="1" applyAlignment="1">
      <alignment horizontal="center" vertical="center"/>
    </xf>
    <xf numFmtId="173" fontId="19" fillId="0" borderId="23" xfId="0" applyNumberFormat="1" applyFont="1" applyFill="1" applyBorder="1" applyAlignment="1">
      <alignment horizontal="center" vertical="center"/>
    </xf>
    <xf numFmtId="173" fontId="19" fillId="0" borderId="24" xfId="0" applyNumberFormat="1" applyFont="1" applyFill="1" applyBorder="1" applyAlignment="1">
      <alignment horizontal="center" vertical="center"/>
    </xf>
    <xf numFmtId="173" fontId="19" fillId="0" borderId="25" xfId="0" applyNumberFormat="1" applyFont="1" applyFill="1" applyBorder="1" applyAlignment="1">
      <alignment horizontal="center" vertical="center"/>
    </xf>
    <xf numFmtId="173" fontId="20" fillId="0" borderId="26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23" fillId="0" borderId="31" xfId="0" applyFont="1" applyBorder="1" applyAlignment="1" quotePrefix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 quotePrefix="1">
      <alignment horizontal="center"/>
    </xf>
    <xf numFmtId="0" fontId="23" fillId="0" borderId="33" xfId="0" applyFont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73" fontId="20" fillId="0" borderId="34" xfId="0" applyNumberFormat="1" applyFont="1" applyFill="1" applyBorder="1" applyAlignment="1">
      <alignment horizontal="center" vertical="center"/>
    </xf>
    <xf numFmtId="0" fontId="23" fillId="0" borderId="11" xfId="0" applyFont="1" applyBorder="1" applyAlignment="1" quotePrefix="1">
      <alignment horizontal="center"/>
    </xf>
    <xf numFmtId="0" fontId="7" fillId="0" borderId="35" xfId="0" applyFont="1" applyBorder="1" applyAlignment="1">
      <alignment vertical="center"/>
    </xf>
    <xf numFmtId="0" fontId="23" fillId="0" borderId="36" xfId="0" applyFont="1" applyBorder="1" applyAlignment="1" quotePrefix="1">
      <alignment horizontal="center"/>
    </xf>
    <xf numFmtId="0" fontId="7" fillId="0" borderId="8" xfId="0" applyFont="1" applyBorder="1" applyAlignment="1">
      <alignment vertical="center"/>
    </xf>
    <xf numFmtId="0" fontId="23" fillId="0" borderId="32" xfId="0" applyFont="1" applyBorder="1" applyAlignment="1">
      <alignment horizontal="center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11" xfId="0" applyFont="1" applyBorder="1" applyAlignment="1" quotePrefix="1">
      <alignment vertical="top"/>
    </xf>
    <xf numFmtId="0" fontId="23" fillId="0" borderId="36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40</xdr:row>
      <xdr:rowOff>0</xdr:rowOff>
    </xdr:from>
    <xdr:to>
      <xdr:col>7</xdr:col>
      <xdr:colOff>0</xdr:colOff>
      <xdr:row>40</xdr:row>
      <xdr:rowOff>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86600" y="8134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1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2" name="Picture 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3" name="Picture 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4" name="Picture 4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45" name="Picture 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6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7" name="Picture 4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8" name="Picture 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40</xdr:row>
      <xdr:rowOff>0</xdr:rowOff>
    </xdr:from>
    <xdr:to>
      <xdr:col>6</xdr:col>
      <xdr:colOff>1038225</xdr:colOff>
      <xdr:row>40</xdr:row>
      <xdr:rowOff>0</xdr:rowOff>
    </xdr:to>
    <xdr:pic>
      <xdr:nvPicPr>
        <xdr:cNvPr id="49" name="Picture 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7707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1019175</xdr:colOff>
      <xdr:row>40</xdr:row>
      <xdr:rowOff>0</xdr:rowOff>
    </xdr:to>
    <xdr:pic>
      <xdr:nvPicPr>
        <xdr:cNvPr id="50" name="Picture 5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58025" y="81343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85725</xdr:rowOff>
    </xdr:from>
    <xdr:to>
      <xdr:col>13</xdr:col>
      <xdr:colOff>0</xdr:colOff>
      <xdr:row>19</xdr:row>
      <xdr:rowOff>19050</xdr:rowOff>
    </xdr:to>
    <xdr:sp>
      <xdr:nvSpPr>
        <xdr:cNvPr id="51" name="Rectangle 51"/>
        <xdr:cNvSpPr>
          <a:spLocks/>
        </xdr:cNvSpPr>
      </xdr:nvSpPr>
      <xdr:spPr>
        <a:xfrm>
          <a:off x="10782300" y="3457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52" name="Rectangle 52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53" name="Rectangle 53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16</xdr:row>
      <xdr:rowOff>123825</xdr:rowOff>
    </xdr:from>
    <xdr:to>
      <xdr:col>6</xdr:col>
      <xdr:colOff>552450</xdr:colOff>
      <xdr:row>18</xdr:row>
      <xdr:rowOff>19050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286500" y="3686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55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56" name="Picture 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58" name="Rectangle 58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59" name="Rectangle 59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60" name="Picture 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61" name="Picture 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62" name="Picture 6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85725</xdr:rowOff>
    </xdr:from>
    <xdr:to>
      <xdr:col>13</xdr:col>
      <xdr:colOff>0</xdr:colOff>
      <xdr:row>29</xdr:row>
      <xdr:rowOff>19050</xdr:rowOff>
    </xdr:to>
    <xdr:sp>
      <xdr:nvSpPr>
        <xdr:cNvPr id="63" name="Rectangle 63"/>
        <xdr:cNvSpPr>
          <a:spLocks/>
        </xdr:cNvSpPr>
      </xdr:nvSpPr>
      <xdr:spPr>
        <a:xfrm>
          <a:off x="10782300" y="5362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64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65" name="Picture 6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66" name="Rectangle 66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67" name="Rectangle 67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68" name="Picture 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69" name="Picture 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70" name="Picture 7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71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72" name="Picture 7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73" name="Rectangle 73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74" name="Rectangle 74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75" name="Picture 7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76" name="Picture 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77" name="Picture 7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56</xdr:row>
      <xdr:rowOff>38100</xdr:rowOff>
    </xdr:from>
    <xdr:to>
      <xdr:col>6</xdr:col>
      <xdr:colOff>885825</xdr:colOff>
      <xdr:row>57</xdr:row>
      <xdr:rowOff>152400</xdr:rowOff>
    </xdr:to>
    <xdr:pic>
      <xdr:nvPicPr>
        <xdr:cNvPr id="78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56</xdr:row>
      <xdr:rowOff>38100</xdr:rowOff>
    </xdr:from>
    <xdr:to>
      <xdr:col>6</xdr:col>
      <xdr:colOff>1190625</xdr:colOff>
      <xdr:row>57</xdr:row>
      <xdr:rowOff>152400</xdr:rowOff>
    </xdr:to>
    <xdr:pic>
      <xdr:nvPicPr>
        <xdr:cNvPr id="79" name="Picture 7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80" name="Rectangle 80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81" name="Rectangle 81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38100</xdr:rowOff>
    </xdr:from>
    <xdr:to>
      <xdr:col>6</xdr:col>
      <xdr:colOff>1181100</xdr:colOff>
      <xdr:row>53</xdr:row>
      <xdr:rowOff>152400</xdr:rowOff>
    </xdr:to>
    <xdr:pic>
      <xdr:nvPicPr>
        <xdr:cNvPr id="82" name="Picture 8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38100</xdr:rowOff>
    </xdr:from>
    <xdr:to>
      <xdr:col>6</xdr:col>
      <xdr:colOff>1181100</xdr:colOff>
      <xdr:row>55</xdr:row>
      <xdr:rowOff>152400</xdr:rowOff>
    </xdr:to>
    <xdr:pic>
      <xdr:nvPicPr>
        <xdr:cNvPr id="83" name="Picture 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84" name="Picture 8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85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86" name="Picture 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87" name="Rectangle 87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88" name="Rectangle 88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89" name="Picture 8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90" name="Picture 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91" name="Picture 9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92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93" name="Picture 9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94" name="Rectangle 94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95" name="Rectangle 95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96" name="Picture 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97" name="Picture 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98" name="Picture 9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99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100" name="Picture 10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101" name="Rectangle 101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102" name="Rectangle 102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103" name="Picture 1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104" name="Picture 1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105" name="Picture 10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106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107" name="Picture 1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108" name="Rectangle 108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109" name="Rectangle 109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110" name="Picture 1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111" name="Picture 1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112" name="Picture 1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113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114" name="Picture 1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115" name="Rectangle 115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116" name="Rectangle 116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117" name="Picture 1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118" name="Picture 1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119" name="Picture 11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120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121" name="Picture 1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122" name="Rectangle 122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123" name="Rectangle 123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124" name="Picture 1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125" name="Picture 1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126" name="Picture 12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128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129" name="Picture 1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130" name="Rectangle 130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131" name="Rectangle 131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132" name="Picture 1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133" name="Picture 1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134" name="Picture 13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135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136" name="Picture 13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137" name="Rectangle 137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138" name="Rectangle 138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139" name="Picture 1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140" name="Picture 1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141" name="Picture 1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146</xdr:row>
      <xdr:rowOff>38100</xdr:rowOff>
    </xdr:from>
    <xdr:to>
      <xdr:col>6</xdr:col>
      <xdr:colOff>885825</xdr:colOff>
      <xdr:row>147</xdr:row>
      <xdr:rowOff>152400</xdr:rowOff>
    </xdr:to>
    <xdr:pic>
      <xdr:nvPicPr>
        <xdr:cNvPr id="142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146</xdr:row>
      <xdr:rowOff>38100</xdr:rowOff>
    </xdr:from>
    <xdr:to>
      <xdr:col>6</xdr:col>
      <xdr:colOff>1190625</xdr:colOff>
      <xdr:row>147</xdr:row>
      <xdr:rowOff>152400</xdr:rowOff>
    </xdr:to>
    <xdr:pic>
      <xdr:nvPicPr>
        <xdr:cNvPr id="143" name="Picture 14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140</xdr:row>
      <xdr:rowOff>38100</xdr:rowOff>
    </xdr:from>
    <xdr:to>
      <xdr:col>6</xdr:col>
      <xdr:colOff>1181100</xdr:colOff>
      <xdr:row>141</xdr:row>
      <xdr:rowOff>133350</xdr:rowOff>
    </xdr:to>
    <xdr:sp>
      <xdr:nvSpPr>
        <xdr:cNvPr id="144" name="Rectangle 144"/>
        <xdr:cNvSpPr>
          <a:spLocks/>
        </xdr:cNvSpPr>
      </xdr:nvSpPr>
      <xdr:spPr>
        <a:xfrm>
          <a:off x="7239000" y="2722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140</xdr:row>
      <xdr:rowOff>104775</xdr:rowOff>
    </xdr:from>
    <xdr:to>
      <xdr:col>6</xdr:col>
      <xdr:colOff>1104900</xdr:colOff>
      <xdr:row>141</xdr:row>
      <xdr:rowOff>57150</xdr:rowOff>
    </xdr:to>
    <xdr:sp>
      <xdr:nvSpPr>
        <xdr:cNvPr id="145" name="Rectangle 145"/>
        <xdr:cNvSpPr>
          <a:spLocks/>
        </xdr:cNvSpPr>
      </xdr:nvSpPr>
      <xdr:spPr>
        <a:xfrm>
          <a:off x="7324725" y="2728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142</xdr:row>
      <xdr:rowOff>38100</xdr:rowOff>
    </xdr:from>
    <xdr:to>
      <xdr:col>6</xdr:col>
      <xdr:colOff>1181100</xdr:colOff>
      <xdr:row>143</xdr:row>
      <xdr:rowOff>152400</xdr:rowOff>
    </xdr:to>
    <xdr:pic>
      <xdr:nvPicPr>
        <xdr:cNvPr id="146" name="Picture 1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760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144</xdr:row>
      <xdr:rowOff>38100</xdr:rowOff>
    </xdr:from>
    <xdr:to>
      <xdr:col>6</xdr:col>
      <xdr:colOff>1181100</xdr:colOff>
      <xdr:row>145</xdr:row>
      <xdr:rowOff>152400</xdr:rowOff>
    </xdr:to>
    <xdr:pic>
      <xdr:nvPicPr>
        <xdr:cNvPr id="147" name="Picture 1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798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148</xdr:row>
      <xdr:rowOff>38100</xdr:rowOff>
    </xdr:from>
    <xdr:to>
      <xdr:col>6</xdr:col>
      <xdr:colOff>1181100</xdr:colOff>
      <xdr:row>149</xdr:row>
      <xdr:rowOff>152400</xdr:rowOff>
    </xdr:to>
    <xdr:pic>
      <xdr:nvPicPr>
        <xdr:cNvPr id="148" name="Picture 14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874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156</xdr:row>
      <xdr:rowOff>38100</xdr:rowOff>
    </xdr:from>
    <xdr:to>
      <xdr:col>6</xdr:col>
      <xdr:colOff>885825</xdr:colOff>
      <xdr:row>157</xdr:row>
      <xdr:rowOff>152400</xdr:rowOff>
    </xdr:to>
    <xdr:pic>
      <xdr:nvPicPr>
        <xdr:cNvPr id="149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156</xdr:row>
      <xdr:rowOff>38100</xdr:rowOff>
    </xdr:from>
    <xdr:to>
      <xdr:col>6</xdr:col>
      <xdr:colOff>1190625</xdr:colOff>
      <xdr:row>157</xdr:row>
      <xdr:rowOff>152400</xdr:rowOff>
    </xdr:to>
    <xdr:pic>
      <xdr:nvPicPr>
        <xdr:cNvPr id="150" name="Picture 15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150</xdr:row>
      <xdr:rowOff>38100</xdr:rowOff>
    </xdr:from>
    <xdr:to>
      <xdr:col>6</xdr:col>
      <xdr:colOff>1181100</xdr:colOff>
      <xdr:row>151</xdr:row>
      <xdr:rowOff>133350</xdr:rowOff>
    </xdr:to>
    <xdr:sp>
      <xdr:nvSpPr>
        <xdr:cNvPr id="151" name="Rectangle 151"/>
        <xdr:cNvSpPr>
          <a:spLocks/>
        </xdr:cNvSpPr>
      </xdr:nvSpPr>
      <xdr:spPr>
        <a:xfrm>
          <a:off x="7239000" y="2912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150</xdr:row>
      <xdr:rowOff>104775</xdr:rowOff>
    </xdr:from>
    <xdr:to>
      <xdr:col>6</xdr:col>
      <xdr:colOff>1104900</xdr:colOff>
      <xdr:row>151</xdr:row>
      <xdr:rowOff>57150</xdr:rowOff>
    </xdr:to>
    <xdr:sp>
      <xdr:nvSpPr>
        <xdr:cNvPr id="152" name="Rectangle 152"/>
        <xdr:cNvSpPr>
          <a:spLocks/>
        </xdr:cNvSpPr>
      </xdr:nvSpPr>
      <xdr:spPr>
        <a:xfrm>
          <a:off x="7324725" y="2919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152</xdr:row>
      <xdr:rowOff>38100</xdr:rowOff>
    </xdr:from>
    <xdr:to>
      <xdr:col>6</xdr:col>
      <xdr:colOff>1181100</xdr:colOff>
      <xdr:row>153</xdr:row>
      <xdr:rowOff>152400</xdr:rowOff>
    </xdr:to>
    <xdr:pic>
      <xdr:nvPicPr>
        <xdr:cNvPr id="153" name="Picture 1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950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154</xdr:row>
      <xdr:rowOff>38100</xdr:rowOff>
    </xdr:from>
    <xdr:to>
      <xdr:col>6</xdr:col>
      <xdr:colOff>1181100</xdr:colOff>
      <xdr:row>155</xdr:row>
      <xdr:rowOff>152400</xdr:rowOff>
    </xdr:to>
    <xdr:pic>
      <xdr:nvPicPr>
        <xdr:cNvPr id="154" name="Picture 1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988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158</xdr:row>
      <xdr:rowOff>38100</xdr:rowOff>
    </xdr:from>
    <xdr:to>
      <xdr:col>6</xdr:col>
      <xdr:colOff>1181100</xdr:colOff>
      <xdr:row>159</xdr:row>
      <xdr:rowOff>152400</xdr:rowOff>
    </xdr:to>
    <xdr:pic>
      <xdr:nvPicPr>
        <xdr:cNvPr id="155" name="Picture 15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065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166</xdr:row>
      <xdr:rowOff>38100</xdr:rowOff>
    </xdr:from>
    <xdr:to>
      <xdr:col>6</xdr:col>
      <xdr:colOff>885825</xdr:colOff>
      <xdr:row>167</xdr:row>
      <xdr:rowOff>152400</xdr:rowOff>
    </xdr:to>
    <xdr:pic>
      <xdr:nvPicPr>
        <xdr:cNvPr id="156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166</xdr:row>
      <xdr:rowOff>38100</xdr:rowOff>
    </xdr:from>
    <xdr:to>
      <xdr:col>6</xdr:col>
      <xdr:colOff>1190625</xdr:colOff>
      <xdr:row>167</xdr:row>
      <xdr:rowOff>152400</xdr:rowOff>
    </xdr:to>
    <xdr:pic>
      <xdr:nvPicPr>
        <xdr:cNvPr id="157" name="Picture 15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160</xdr:row>
      <xdr:rowOff>38100</xdr:rowOff>
    </xdr:from>
    <xdr:to>
      <xdr:col>6</xdr:col>
      <xdr:colOff>1181100</xdr:colOff>
      <xdr:row>161</xdr:row>
      <xdr:rowOff>133350</xdr:rowOff>
    </xdr:to>
    <xdr:sp>
      <xdr:nvSpPr>
        <xdr:cNvPr id="158" name="Rectangle 158"/>
        <xdr:cNvSpPr>
          <a:spLocks/>
        </xdr:cNvSpPr>
      </xdr:nvSpPr>
      <xdr:spPr>
        <a:xfrm>
          <a:off x="7239000" y="3103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160</xdr:row>
      <xdr:rowOff>104775</xdr:rowOff>
    </xdr:from>
    <xdr:to>
      <xdr:col>6</xdr:col>
      <xdr:colOff>1104900</xdr:colOff>
      <xdr:row>161</xdr:row>
      <xdr:rowOff>57150</xdr:rowOff>
    </xdr:to>
    <xdr:sp>
      <xdr:nvSpPr>
        <xdr:cNvPr id="159" name="Rectangle 159"/>
        <xdr:cNvSpPr>
          <a:spLocks/>
        </xdr:cNvSpPr>
      </xdr:nvSpPr>
      <xdr:spPr>
        <a:xfrm>
          <a:off x="7324725" y="3109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162</xdr:row>
      <xdr:rowOff>38100</xdr:rowOff>
    </xdr:from>
    <xdr:to>
      <xdr:col>6</xdr:col>
      <xdr:colOff>1181100</xdr:colOff>
      <xdr:row>163</xdr:row>
      <xdr:rowOff>152400</xdr:rowOff>
    </xdr:to>
    <xdr:pic>
      <xdr:nvPicPr>
        <xdr:cNvPr id="160" name="Picture 1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141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164</xdr:row>
      <xdr:rowOff>38100</xdr:rowOff>
    </xdr:from>
    <xdr:to>
      <xdr:col>6</xdr:col>
      <xdr:colOff>1181100</xdr:colOff>
      <xdr:row>165</xdr:row>
      <xdr:rowOff>152400</xdr:rowOff>
    </xdr:to>
    <xdr:pic>
      <xdr:nvPicPr>
        <xdr:cNvPr id="161" name="Picture 1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179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168</xdr:row>
      <xdr:rowOff>38100</xdr:rowOff>
    </xdr:from>
    <xdr:to>
      <xdr:col>6</xdr:col>
      <xdr:colOff>1181100</xdr:colOff>
      <xdr:row>169</xdr:row>
      <xdr:rowOff>152400</xdr:rowOff>
    </xdr:to>
    <xdr:pic>
      <xdr:nvPicPr>
        <xdr:cNvPr id="162" name="Picture 16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255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176</xdr:row>
      <xdr:rowOff>38100</xdr:rowOff>
    </xdr:from>
    <xdr:to>
      <xdr:col>6</xdr:col>
      <xdr:colOff>885825</xdr:colOff>
      <xdr:row>177</xdr:row>
      <xdr:rowOff>152400</xdr:rowOff>
    </xdr:to>
    <xdr:pic>
      <xdr:nvPicPr>
        <xdr:cNvPr id="163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176</xdr:row>
      <xdr:rowOff>38100</xdr:rowOff>
    </xdr:from>
    <xdr:to>
      <xdr:col>6</xdr:col>
      <xdr:colOff>1190625</xdr:colOff>
      <xdr:row>177</xdr:row>
      <xdr:rowOff>152400</xdr:rowOff>
    </xdr:to>
    <xdr:pic>
      <xdr:nvPicPr>
        <xdr:cNvPr id="164" name="Picture 16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170</xdr:row>
      <xdr:rowOff>38100</xdr:rowOff>
    </xdr:from>
    <xdr:to>
      <xdr:col>6</xdr:col>
      <xdr:colOff>1181100</xdr:colOff>
      <xdr:row>171</xdr:row>
      <xdr:rowOff>133350</xdr:rowOff>
    </xdr:to>
    <xdr:sp>
      <xdr:nvSpPr>
        <xdr:cNvPr id="165" name="Rectangle 165"/>
        <xdr:cNvSpPr>
          <a:spLocks/>
        </xdr:cNvSpPr>
      </xdr:nvSpPr>
      <xdr:spPr>
        <a:xfrm>
          <a:off x="7239000" y="3293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170</xdr:row>
      <xdr:rowOff>104775</xdr:rowOff>
    </xdr:from>
    <xdr:to>
      <xdr:col>6</xdr:col>
      <xdr:colOff>1104900</xdr:colOff>
      <xdr:row>171</xdr:row>
      <xdr:rowOff>57150</xdr:rowOff>
    </xdr:to>
    <xdr:sp>
      <xdr:nvSpPr>
        <xdr:cNvPr id="166" name="Rectangle 166"/>
        <xdr:cNvSpPr>
          <a:spLocks/>
        </xdr:cNvSpPr>
      </xdr:nvSpPr>
      <xdr:spPr>
        <a:xfrm>
          <a:off x="7324725" y="3300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172</xdr:row>
      <xdr:rowOff>38100</xdr:rowOff>
    </xdr:from>
    <xdr:to>
      <xdr:col>6</xdr:col>
      <xdr:colOff>1181100</xdr:colOff>
      <xdr:row>173</xdr:row>
      <xdr:rowOff>152400</xdr:rowOff>
    </xdr:to>
    <xdr:pic>
      <xdr:nvPicPr>
        <xdr:cNvPr id="167" name="Picture 16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331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174</xdr:row>
      <xdr:rowOff>38100</xdr:rowOff>
    </xdr:from>
    <xdr:to>
      <xdr:col>6</xdr:col>
      <xdr:colOff>1181100</xdr:colOff>
      <xdr:row>175</xdr:row>
      <xdr:rowOff>152400</xdr:rowOff>
    </xdr:to>
    <xdr:pic>
      <xdr:nvPicPr>
        <xdr:cNvPr id="168" name="Picture 1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369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178</xdr:row>
      <xdr:rowOff>38100</xdr:rowOff>
    </xdr:from>
    <xdr:to>
      <xdr:col>6</xdr:col>
      <xdr:colOff>1181100</xdr:colOff>
      <xdr:row>179</xdr:row>
      <xdr:rowOff>152400</xdr:rowOff>
    </xdr:to>
    <xdr:pic>
      <xdr:nvPicPr>
        <xdr:cNvPr id="169" name="Picture 16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446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182</xdr:row>
      <xdr:rowOff>38100</xdr:rowOff>
    </xdr:from>
    <xdr:to>
      <xdr:col>6</xdr:col>
      <xdr:colOff>885825</xdr:colOff>
      <xdr:row>183</xdr:row>
      <xdr:rowOff>152400</xdr:rowOff>
    </xdr:to>
    <xdr:pic>
      <xdr:nvPicPr>
        <xdr:cNvPr id="170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522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182</xdr:row>
      <xdr:rowOff>38100</xdr:rowOff>
    </xdr:from>
    <xdr:to>
      <xdr:col>6</xdr:col>
      <xdr:colOff>1190625</xdr:colOff>
      <xdr:row>183</xdr:row>
      <xdr:rowOff>152400</xdr:rowOff>
    </xdr:to>
    <xdr:pic>
      <xdr:nvPicPr>
        <xdr:cNvPr id="171" name="Picture 17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522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180</xdr:row>
      <xdr:rowOff>38100</xdr:rowOff>
    </xdr:from>
    <xdr:to>
      <xdr:col>6</xdr:col>
      <xdr:colOff>1181100</xdr:colOff>
      <xdr:row>181</xdr:row>
      <xdr:rowOff>133350</xdr:rowOff>
    </xdr:to>
    <xdr:sp>
      <xdr:nvSpPr>
        <xdr:cNvPr id="172" name="Rectangle 172"/>
        <xdr:cNvSpPr>
          <a:spLocks/>
        </xdr:cNvSpPr>
      </xdr:nvSpPr>
      <xdr:spPr>
        <a:xfrm>
          <a:off x="7239000" y="3484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180</xdr:row>
      <xdr:rowOff>104775</xdr:rowOff>
    </xdr:from>
    <xdr:to>
      <xdr:col>6</xdr:col>
      <xdr:colOff>1104900</xdr:colOff>
      <xdr:row>181</xdr:row>
      <xdr:rowOff>57150</xdr:rowOff>
    </xdr:to>
    <xdr:sp>
      <xdr:nvSpPr>
        <xdr:cNvPr id="173" name="Rectangle 173"/>
        <xdr:cNvSpPr>
          <a:spLocks/>
        </xdr:cNvSpPr>
      </xdr:nvSpPr>
      <xdr:spPr>
        <a:xfrm>
          <a:off x="7324725" y="3490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184</xdr:row>
      <xdr:rowOff>38100</xdr:rowOff>
    </xdr:from>
    <xdr:to>
      <xdr:col>6</xdr:col>
      <xdr:colOff>1181100</xdr:colOff>
      <xdr:row>185</xdr:row>
      <xdr:rowOff>152400</xdr:rowOff>
    </xdr:to>
    <xdr:pic>
      <xdr:nvPicPr>
        <xdr:cNvPr id="174" name="Picture 1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560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186</xdr:row>
      <xdr:rowOff>38100</xdr:rowOff>
    </xdr:from>
    <xdr:to>
      <xdr:col>6</xdr:col>
      <xdr:colOff>1181100</xdr:colOff>
      <xdr:row>187</xdr:row>
      <xdr:rowOff>152400</xdr:rowOff>
    </xdr:to>
    <xdr:pic>
      <xdr:nvPicPr>
        <xdr:cNvPr id="175" name="Picture 1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188</xdr:row>
      <xdr:rowOff>38100</xdr:rowOff>
    </xdr:from>
    <xdr:to>
      <xdr:col>6</xdr:col>
      <xdr:colOff>1181100</xdr:colOff>
      <xdr:row>189</xdr:row>
      <xdr:rowOff>152400</xdr:rowOff>
    </xdr:to>
    <xdr:pic>
      <xdr:nvPicPr>
        <xdr:cNvPr id="176" name="Picture 17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636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196</xdr:row>
      <xdr:rowOff>38100</xdr:rowOff>
    </xdr:from>
    <xdr:to>
      <xdr:col>6</xdr:col>
      <xdr:colOff>885825</xdr:colOff>
      <xdr:row>197</xdr:row>
      <xdr:rowOff>152400</xdr:rowOff>
    </xdr:to>
    <xdr:pic>
      <xdr:nvPicPr>
        <xdr:cNvPr id="177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196</xdr:row>
      <xdr:rowOff>38100</xdr:rowOff>
    </xdr:from>
    <xdr:to>
      <xdr:col>6</xdr:col>
      <xdr:colOff>1190625</xdr:colOff>
      <xdr:row>197</xdr:row>
      <xdr:rowOff>152400</xdr:rowOff>
    </xdr:to>
    <xdr:pic>
      <xdr:nvPicPr>
        <xdr:cNvPr id="178" name="Picture 17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190</xdr:row>
      <xdr:rowOff>38100</xdr:rowOff>
    </xdr:from>
    <xdr:to>
      <xdr:col>6</xdr:col>
      <xdr:colOff>1181100</xdr:colOff>
      <xdr:row>191</xdr:row>
      <xdr:rowOff>133350</xdr:rowOff>
    </xdr:to>
    <xdr:sp>
      <xdr:nvSpPr>
        <xdr:cNvPr id="179" name="Rectangle 179"/>
        <xdr:cNvSpPr>
          <a:spLocks/>
        </xdr:cNvSpPr>
      </xdr:nvSpPr>
      <xdr:spPr>
        <a:xfrm>
          <a:off x="7239000" y="3674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190</xdr:row>
      <xdr:rowOff>104775</xdr:rowOff>
    </xdr:from>
    <xdr:to>
      <xdr:col>6</xdr:col>
      <xdr:colOff>1104900</xdr:colOff>
      <xdr:row>191</xdr:row>
      <xdr:rowOff>57150</xdr:rowOff>
    </xdr:to>
    <xdr:sp>
      <xdr:nvSpPr>
        <xdr:cNvPr id="180" name="Rectangle 180"/>
        <xdr:cNvSpPr>
          <a:spLocks/>
        </xdr:cNvSpPr>
      </xdr:nvSpPr>
      <xdr:spPr>
        <a:xfrm>
          <a:off x="7324725" y="3681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192</xdr:row>
      <xdr:rowOff>38100</xdr:rowOff>
    </xdr:from>
    <xdr:to>
      <xdr:col>6</xdr:col>
      <xdr:colOff>1181100</xdr:colOff>
      <xdr:row>193</xdr:row>
      <xdr:rowOff>152400</xdr:rowOff>
    </xdr:to>
    <xdr:pic>
      <xdr:nvPicPr>
        <xdr:cNvPr id="181" name="Picture 18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712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194</xdr:row>
      <xdr:rowOff>38100</xdr:rowOff>
    </xdr:from>
    <xdr:to>
      <xdr:col>6</xdr:col>
      <xdr:colOff>1181100</xdr:colOff>
      <xdr:row>195</xdr:row>
      <xdr:rowOff>152400</xdr:rowOff>
    </xdr:to>
    <xdr:pic>
      <xdr:nvPicPr>
        <xdr:cNvPr id="182" name="Picture 1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750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198</xdr:row>
      <xdr:rowOff>38100</xdr:rowOff>
    </xdr:from>
    <xdr:to>
      <xdr:col>6</xdr:col>
      <xdr:colOff>1181100</xdr:colOff>
      <xdr:row>199</xdr:row>
      <xdr:rowOff>152400</xdr:rowOff>
    </xdr:to>
    <xdr:pic>
      <xdr:nvPicPr>
        <xdr:cNvPr id="183" name="Picture 18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827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206</xdr:row>
      <xdr:rowOff>38100</xdr:rowOff>
    </xdr:from>
    <xdr:to>
      <xdr:col>6</xdr:col>
      <xdr:colOff>885825</xdr:colOff>
      <xdr:row>207</xdr:row>
      <xdr:rowOff>152400</xdr:rowOff>
    </xdr:to>
    <xdr:pic>
      <xdr:nvPicPr>
        <xdr:cNvPr id="184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206</xdr:row>
      <xdr:rowOff>38100</xdr:rowOff>
    </xdr:from>
    <xdr:to>
      <xdr:col>6</xdr:col>
      <xdr:colOff>1190625</xdr:colOff>
      <xdr:row>207</xdr:row>
      <xdr:rowOff>152400</xdr:rowOff>
    </xdr:to>
    <xdr:pic>
      <xdr:nvPicPr>
        <xdr:cNvPr id="185" name="Picture 18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200</xdr:row>
      <xdr:rowOff>38100</xdr:rowOff>
    </xdr:from>
    <xdr:to>
      <xdr:col>6</xdr:col>
      <xdr:colOff>1181100</xdr:colOff>
      <xdr:row>201</xdr:row>
      <xdr:rowOff>133350</xdr:rowOff>
    </xdr:to>
    <xdr:sp>
      <xdr:nvSpPr>
        <xdr:cNvPr id="186" name="Rectangle 186"/>
        <xdr:cNvSpPr>
          <a:spLocks/>
        </xdr:cNvSpPr>
      </xdr:nvSpPr>
      <xdr:spPr>
        <a:xfrm>
          <a:off x="7239000" y="3865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200</xdr:row>
      <xdr:rowOff>104775</xdr:rowOff>
    </xdr:from>
    <xdr:to>
      <xdr:col>6</xdr:col>
      <xdr:colOff>1104900</xdr:colOff>
      <xdr:row>201</xdr:row>
      <xdr:rowOff>57150</xdr:rowOff>
    </xdr:to>
    <xdr:sp>
      <xdr:nvSpPr>
        <xdr:cNvPr id="187" name="Rectangle 187"/>
        <xdr:cNvSpPr>
          <a:spLocks/>
        </xdr:cNvSpPr>
      </xdr:nvSpPr>
      <xdr:spPr>
        <a:xfrm>
          <a:off x="7324725" y="3871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202</xdr:row>
      <xdr:rowOff>38100</xdr:rowOff>
    </xdr:from>
    <xdr:to>
      <xdr:col>6</xdr:col>
      <xdr:colOff>1181100</xdr:colOff>
      <xdr:row>203</xdr:row>
      <xdr:rowOff>152400</xdr:rowOff>
    </xdr:to>
    <xdr:pic>
      <xdr:nvPicPr>
        <xdr:cNvPr id="188" name="Picture 18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903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204</xdr:row>
      <xdr:rowOff>38100</xdr:rowOff>
    </xdr:from>
    <xdr:to>
      <xdr:col>6</xdr:col>
      <xdr:colOff>1181100</xdr:colOff>
      <xdr:row>205</xdr:row>
      <xdr:rowOff>152400</xdr:rowOff>
    </xdr:to>
    <xdr:pic>
      <xdr:nvPicPr>
        <xdr:cNvPr id="189" name="Picture 1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941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208</xdr:row>
      <xdr:rowOff>38100</xdr:rowOff>
    </xdr:from>
    <xdr:to>
      <xdr:col>6</xdr:col>
      <xdr:colOff>1181100</xdr:colOff>
      <xdr:row>209</xdr:row>
      <xdr:rowOff>152400</xdr:rowOff>
    </xdr:to>
    <xdr:pic>
      <xdr:nvPicPr>
        <xdr:cNvPr id="190" name="Picture 19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017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146</xdr:row>
      <xdr:rowOff>123825</xdr:rowOff>
    </xdr:from>
    <xdr:to>
      <xdr:col>6</xdr:col>
      <xdr:colOff>628650</xdr:colOff>
      <xdr:row>148</xdr:row>
      <xdr:rowOff>19050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276975" y="2845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156</xdr:row>
      <xdr:rowOff>123825</xdr:rowOff>
    </xdr:from>
    <xdr:to>
      <xdr:col>6</xdr:col>
      <xdr:colOff>628650</xdr:colOff>
      <xdr:row>158</xdr:row>
      <xdr:rowOff>19050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276975" y="3035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166</xdr:row>
      <xdr:rowOff>123825</xdr:rowOff>
    </xdr:from>
    <xdr:to>
      <xdr:col>6</xdr:col>
      <xdr:colOff>628650</xdr:colOff>
      <xdr:row>168</xdr:row>
      <xdr:rowOff>19050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276975" y="3226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176</xdr:row>
      <xdr:rowOff>123825</xdr:rowOff>
    </xdr:from>
    <xdr:to>
      <xdr:col>6</xdr:col>
      <xdr:colOff>628650</xdr:colOff>
      <xdr:row>178</xdr:row>
      <xdr:rowOff>19050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276975" y="3416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182</xdr:row>
      <xdr:rowOff>123825</xdr:rowOff>
    </xdr:from>
    <xdr:to>
      <xdr:col>6</xdr:col>
      <xdr:colOff>628650</xdr:colOff>
      <xdr:row>184</xdr:row>
      <xdr:rowOff>19050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6276975" y="35309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196</xdr:row>
      <xdr:rowOff>123825</xdr:rowOff>
    </xdr:from>
    <xdr:to>
      <xdr:col>6</xdr:col>
      <xdr:colOff>628650</xdr:colOff>
      <xdr:row>198</xdr:row>
      <xdr:rowOff>19050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6276975" y="3797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206</xdr:row>
      <xdr:rowOff>123825</xdr:rowOff>
    </xdr:from>
    <xdr:to>
      <xdr:col>6</xdr:col>
      <xdr:colOff>628650</xdr:colOff>
      <xdr:row>208</xdr:row>
      <xdr:rowOff>19050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6276975" y="3988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56</xdr:row>
      <xdr:rowOff>123825</xdr:rowOff>
    </xdr:from>
    <xdr:to>
      <xdr:col>6</xdr:col>
      <xdr:colOff>628650</xdr:colOff>
      <xdr:row>58</xdr:row>
      <xdr:rowOff>19050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276975" y="113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22</xdr:row>
      <xdr:rowOff>152400</xdr:rowOff>
    </xdr:from>
    <xdr:to>
      <xdr:col>6</xdr:col>
      <xdr:colOff>628650</xdr:colOff>
      <xdr:row>24</xdr:row>
      <xdr:rowOff>47625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276975" y="48577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68</xdr:row>
      <xdr:rowOff>142875</xdr:rowOff>
    </xdr:from>
    <xdr:to>
      <xdr:col>6</xdr:col>
      <xdr:colOff>628650</xdr:colOff>
      <xdr:row>70</xdr:row>
      <xdr:rowOff>38100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276975" y="13611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217"/>
  <sheetViews>
    <sheetView tabSelected="1" zoomScale="80" zoomScaleNormal="80" workbookViewId="0" topLeftCell="A1">
      <selection activeCell="M33" sqref="M33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"/>
    </row>
    <row r="2" spans="3:13" s="3" customFormat="1" ht="12.75" customHeight="1">
      <c r="C2" s="15" t="s">
        <v>8</v>
      </c>
      <c r="D2" s="9"/>
      <c r="E2" s="17" t="s">
        <v>19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70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71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176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27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78" t="s">
        <v>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16"/>
    </row>
    <row r="9" spans="1:13" ht="23.25" customHeight="1" thickBot="1" thickTop="1">
      <c r="A9" s="49" t="s">
        <v>17</v>
      </c>
      <c r="B9" s="50" t="s">
        <v>21</v>
      </c>
      <c r="C9" s="50" t="s">
        <v>22</v>
      </c>
      <c r="D9" s="50" t="s">
        <v>23</v>
      </c>
      <c r="E9" s="50" t="s">
        <v>24</v>
      </c>
      <c r="F9" s="50" t="s">
        <v>25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26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7" ht="15" customHeight="1" thickBot="1">
      <c r="A11" s="25">
        <v>1</v>
      </c>
      <c r="B11" s="19" t="s">
        <v>45</v>
      </c>
      <c r="C11" s="55" t="s">
        <v>46</v>
      </c>
      <c r="D11" s="18">
        <f>M11+M17+M13+M15+M19</f>
        <v>49.15</v>
      </c>
      <c r="E11" s="27" t="s">
        <v>97</v>
      </c>
      <c r="F11" s="59" t="s">
        <v>99</v>
      </c>
      <c r="G11" s="20" t="s">
        <v>16</v>
      </c>
      <c r="H11" s="34">
        <v>2</v>
      </c>
      <c r="I11" s="35">
        <v>4.55</v>
      </c>
      <c r="J11" s="36">
        <v>2.95</v>
      </c>
      <c r="K11" s="36">
        <v>1.2</v>
      </c>
      <c r="L11" s="36"/>
      <c r="M11" s="48">
        <f>SUM(H11+I11+J11)+(K12-K11)-L11</f>
        <v>13.3</v>
      </c>
      <c r="O11" s="74"/>
      <c r="P11" s="74"/>
      <c r="Q11" s="74"/>
    </row>
    <row r="12" spans="1:17" ht="15" customHeight="1">
      <c r="A12" s="14"/>
      <c r="C12" s="31"/>
      <c r="D12" s="24">
        <f>D11</f>
        <v>49.15</v>
      </c>
      <c r="E12" s="29" t="s">
        <v>98</v>
      </c>
      <c r="F12" s="58">
        <v>203667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4"/>
      <c r="P12" s="74"/>
      <c r="Q12" s="74"/>
    </row>
    <row r="13" spans="1:17" ht="15" customHeight="1">
      <c r="A13" s="14"/>
      <c r="C13" s="31"/>
      <c r="D13" s="24">
        <f>D11</f>
        <v>49.15</v>
      </c>
      <c r="E13" s="28" t="s">
        <v>100</v>
      </c>
      <c r="F13" s="60">
        <v>211403</v>
      </c>
      <c r="G13" s="22" t="s">
        <v>14</v>
      </c>
      <c r="H13" s="37">
        <v>2.55</v>
      </c>
      <c r="I13" s="38">
        <v>2.7</v>
      </c>
      <c r="J13" s="39">
        <v>2.9</v>
      </c>
      <c r="K13" s="39">
        <v>1.35</v>
      </c>
      <c r="L13" s="39"/>
      <c r="M13" s="65">
        <f>SUM(H13+I13+J13)+(K14-K13)-L13</f>
        <v>11.8</v>
      </c>
      <c r="O13" s="74"/>
      <c r="P13" s="74"/>
      <c r="Q13" s="74"/>
    </row>
    <row r="14" spans="1:17" ht="15" customHeight="1">
      <c r="A14" s="14"/>
      <c r="C14" s="31"/>
      <c r="D14" s="24">
        <f>D11</f>
        <v>49.15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4"/>
      <c r="P14" s="74"/>
      <c r="Q14" s="74"/>
    </row>
    <row r="15" spans="1:17" ht="15" customHeight="1">
      <c r="A15" s="14"/>
      <c r="C15" s="31"/>
      <c r="D15" s="24">
        <f>D11</f>
        <v>49.15</v>
      </c>
      <c r="E15" s="28" t="s">
        <v>101</v>
      </c>
      <c r="F15" s="60">
        <v>148700</v>
      </c>
      <c r="G15" s="22" t="s">
        <v>13</v>
      </c>
      <c r="H15" s="37">
        <v>2.1</v>
      </c>
      <c r="I15" s="38">
        <v>2.35</v>
      </c>
      <c r="J15" s="39">
        <v>2.75</v>
      </c>
      <c r="K15" s="39">
        <v>1</v>
      </c>
      <c r="L15" s="39"/>
      <c r="M15" s="65">
        <f>SUM(H15+I15+J15)+(K16-K15)-L15</f>
        <v>11.2</v>
      </c>
      <c r="O15" s="74"/>
      <c r="P15" s="74"/>
      <c r="Q15" s="74"/>
    </row>
    <row r="16" spans="1:17" ht="15" customHeight="1">
      <c r="A16" s="14"/>
      <c r="C16" s="31"/>
      <c r="D16" s="24">
        <f>D11</f>
        <v>49.15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4"/>
      <c r="P16" s="74"/>
      <c r="Q16" s="74"/>
    </row>
    <row r="17" spans="1:17" ht="15" customHeight="1">
      <c r="A17" s="14"/>
      <c r="C17" s="31"/>
      <c r="D17" s="24">
        <f>D11</f>
        <v>49.15</v>
      </c>
      <c r="E17" s="28"/>
      <c r="F17" s="60"/>
      <c r="G17" s="22" t="s">
        <v>15</v>
      </c>
      <c r="H17" s="37"/>
      <c r="I17" s="38"/>
      <c r="J17" s="39"/>
      <c r="K17" s="39"/>
      <c r="L17" s="39"/>
      <c r="M17" s="65"/>
      <c r="O17" s="74"/>
      <c r="P17" s="74"/>
      <c r="Q17" s="74"/>
    </row>
    <row r="18" spans="1:17" ht="15" customHeight="1">
      <c r="A18" s="14"/>
      <c r="C18" s="31"/>
      <c r="D18" s="24">
        <f>D11</f>
        <v>49.15</v>
      </c>
      <c r="E18" s="29"/>
      <c r="F18" s="57"/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4"/>
      <c r="P18" s="74"/>
      <c r="Q18" s="74"/>
    </row>
    <row r="19" spans="1:17" ht="15" customHeight="1">
      <c r="A19" s="14"/>
      <c r="C19" s="31"/>
      <c r="D19" s="24">
        <f>D11</f>
        <v>49.15</v>
      </c>
      <c r="E19" s="28" t="s">
        <v>100</v>
      </c>
      <c r="F19" s="60">
        <v>211403</v>
      </c>
      <c r="G19" s="22" t="s">
        <v>12</v>
      </c>
      <c r="H19" s="37">
        <v>2.4</v>
      </c>
      <c r="I19" s="38">
        <v>3.6</v>
      </c>
      <c r="J19" s="39">
        <v>3.05</v>
      </c>
      <c r="K19" s="39">
        <v>1.2</v>
      </c>
      <c r="L19" s="39"/>
      <c r="M19" s="65">
        <f>SUM(H19+I19+J19)+(K20-K19)-L19</f>
        <v>12.850000000000001</v>
      </c>
      <c r="O19" s="74"/>
      <c r="P19" s="74"/>
      <c r="Q19" s="74"/>
    </row>
    <row r="20" spans="1:17" ht="15" customHeight="1" thickBot="1">
      <c r="A20" s="14"/>
      <c r="C20" s="31"/>
      <c r="D20" s="24">
        <f>D11</f>
        <v>49.15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4"/>
      <c r="P20" s="74"/>
      <c r="Q20" s="74"/>
    </row>
    <row r="21" spans="1:17" ht="15" customHeight="1" thickBot="1">
      <c r="A21" s="25">
        <v>2</v>
      </c>
      <c r="B21" s="19" t="s">
        <v>40</v>
      </c>
      <c r="C21" s="55" t="s">
        <v>39</v>
      </c>
      <c r="D21" s="18">
        <f>M21+M27+M23+M25+M29</f>
        <v>48.52499999999999</v>
      </c>
      <c r="E21" s="27" t="s">
        <v>121</v>
      </c>
      <c r="F21" s="59" t="s">
        <v>123</v>
      </c>
      <c r="G21" s="20" t="s">
        <v>16</v>
      </c>
      <c r="H21" s="34">
        <v>1.95</v>
      </c>
      <c r="I21" s="35">
        <v>4.85</v>
      </c>
      <c r="J21" s="36">
        <v>3.175</v>
      </c>
      <c r="K21" s="36">
        <v>1.2</v>
      </c>
      <c r="L21" s="36"/>
      <c r="M21" s="48">
        <f>SUM(H21+I21+J21)+(K22-K21)-L21</f>
        <v>13.774999999999999</v>
      </c>
      <c r="O21" s="74"/>
      <c r="P21" s="74"/>
      <c r="Q21" s="74"/>
    </row>
    <row r="22" spans="1:17" ht="15" customHeight="1">
      <c r="A22" s="14"/>
      <c r="C22" s="31"/>
      <c r="D22" s="24">
        <f>D21</f>
        <v>48.52499999999999</v>
      </c>
      <c r="E22" s="67" t="s">
        <v>122</v>
      </c>
      <c r="F22" s="58">
        <v>219280</v>
      </c>
      <c r="G22" s="32"/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4"/>
      <c r="P22" s="74"/>
      <c r="Q22" s="74"/>
    </row>
    <row r="23" spans="1:17" ht="15" customHeight="1">
      <c r="A23" s="14"/>
      <c r="C23" s="31"/>
      <c r="D23" s="24">
        <f>D21</f>
        <v>48.52499999999999</v>
      </c>
      <c r="E23" s="73" t="s">
        <v>124</v>
      </c>
      <c r="F23" s="68">
        <v>180609</v>
      </c>
      <c r="G23" s="22" t="s">
        <v>14</v>
      </c>
      <c r="H23" s="37">
        <v>2.2</v>
      </c>
      <c r="I23" s="38">
        <v>4</v>
      </c>
      <c r="J23" s="39">
        <v>2.85</v>
      </c>
      <c r="K23" s="39">
        <v>1.25</v>
      </c>
      <c r="L23" s="39"/>
      <c r="M23" s="65">
        <f>SUM(H23+I23+J23)+(K24-K23)-L23</f>
        <v>12.8</v>
      </c>
      <c r="O23" s="74"/>
      <c r="P23" s="74"/>
      <c r="Q23" s="74"/>
    </row>
    <row r="24" spans="1:17" ht="15" customHeight="1">
      <c r="A24" s="14"/>
      <c r="C24" s="31"/>
      <c r="D24" s="24">
        <f>D21</f>
        <v>48.52499999999999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4"/>
      <c r="P24" s="74"/>
      <c r="Q24" s="74"/>
    </row>
    <row r="25" spans="1:17" ht="15" customHeight="1">
      <c r="A25" s="14"/>
      <c r="C25" s="31"/>
      <c r="D25" s="24">
        <f>D21</f>
        <v>48.52499999999999</v>
      </c>
      <c r="E25" s="28"/>
      <c r="F25" s="60"/>
      <c r="G25" s="22" t="s">
        <v>13</v>
      </c>
      <c r="H25" s="37"/>
      <c r="I25" s="38"/>
      <c r="J25" s="39"/>
      <c r="K25" s="39"/>
      <c r="L25" s="39"/>
      <c r="M25" s="65"/>
      <c r="O25" s="74"/>
      <c r="P25" s="74"/>
      <c r="Q25" s="74"/>
    </row>
    <row r="26" spans="1:17" ht="15" customHeight="1">
      <c r="A26" s="14"/>
      <c r="C26" s="31"/>
      <c r="D26" s="24">
        <f>D21</f>
        <v>48.52499999999999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4"/>
      <c r="P26" s="74"/>
      <c r="Q26" s="74"/>
    </row>
    <row r="27" spans="1:17" ht="15" customHeight="1">
      <c r="A27" s="14"/>
      <c r="C27" s="31"/>
      <c r="D27" s="24">
        <f>D21</f>
        <v>48.52499999999999</v>
      </c>
      <c r="E27" s="28" t="s">
        <v>125</v>
      </c>
      <c r="F27" s="60">
        <v>271688</v>
      </c>
      <c r="G27" s="22" t="s">
        <v>15</v>
      </c>
      <c r="H27" s="37">
        <v>1.4</v>
      </c>
      <c r="I27" s="38">
        <v>2.85</v>
      </c>
      <c r="J27" s="39">
        <v>2.55</v>
      </c>
      <c r="K27" s="39">
        <v>1.9</v>
      </c>
      <c r="L27" s="39"/>
      <c r="M27" s="65">
        <f>SUM(H27+I27+J27)+(K28-K27)-L27</f>
        <v>9.9</v>
      </c>
      <c r="O27" s="74"/>
      <c r="P27" s="74"/>
      <c r="Q27" s="74"/>
    </row>
    <row r="28" spans="1:17" ht="15" customHeight="1">
      <c r="A28" s="14"/>
      <c r="C28" s="31"/>
      <c r="D28" s="24">
        <f>D21</f>
        <v>48.52499999999999</v>
      </c>
      <c r="E28" s="67" t="s">
        <v>126</v>
      </c>
      <c r="F28" s="58">
        <v>219280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4"/>
      <c r="P28" s="74"/>
      <c r="Q28" s="74"/>
    </row>
    <row r="29" spans="1:17" ht="15" customHeight="1">
      <c r="A29" s="14"/>
      <c r="C29" s="31"/>
      <c r="D29" s="24">
        <f>D21</f>
        <v>48.52499999999999</v>
      </c>
      <c r="E29" s="28" t="s">
        <v>124</v>
      </c>
      <c r="F29" s="60">
        <v>180609</v>
      </c>
      <c r="G29" s="22" t="s">
        <v>12</v>
      </c>
      <c r="H29" s="37">
        <v>2.35</v>
      </c>
      <c r="I29" s="38">
        <v>3.5</v>
      </c>
      <c r="J29" s="39">
        <v>2.9</v>
      </c>
      <c r="K29" s="39">
        <v>1.7</v>
      </c>
      <c r="L29" s="39"/>
      <c r="M29" s="65">
        <f>SUM(H29+I29+J29)+(K30-K29)-L29</f>
        <v>12.05</v>
      </c>
      <c r="O29" s="74"/>
      <c r="P29" s="74"/>
      <c r="Q29" s="74"/>
    </row>
    <row r="30" spans="1:17" ht="15" customHeight="1" thickBot="1">
      <c r="A30" s="14"/>
      <c r="C30" s="31"/>
      <c r="D30" s="24">
        <f>D21</f>
        <v>48.52499999999999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4"/>
      <c r="P30" s="74"/>
      <c r="Q30" s="74"/>
    </row>
    <row r="31" spans="1:17" ht="15" customHeight="1" thickBot="1">
      <c r="A31" s="25">
        <v>3</v>
      </c>
      <c r="B31" s="19" t="s">
        <v>35</v>
      </c>
      <c r="C31" s="55" t="s">
        <v>36</v>
      </c>
      <c r="D31" s="18">
        <f>M31+M37+M33+M35+M39</f>
        <v>47.1</v>
      </c>
      <c r="E31" s="27" t="s">
        <v>163</v>
      </c>
      <c r="F31" s="59" t="s">
        <v>165</v>
      </c>
      <c r="G31" s="20" t="s">
        <v>16</v>
      </c>
      <c r="H31" s="34">
        <v>1.6</v>
      </c>
      <c r="I31" s="35">
        <v>4.25</v>
      </c>
      <c r="J31" s="36">
        <v>3.2</v>
      </c>
      <c r="K31" s="36">
        <v>1.35</v>
      </c>
      <c r="L31" s="36"/>
      <c r="M31" s="48">
        <f>SUM(H31+I31+J31)+(K32-K31)-L31</f>
        <v>12.700000000000001</v>
      </c>
      <c r="O31" s="74"/>
      <c r="P31" s="74"/>
      <c r="Q31" s="74"/>
    </row>
    <row r="32" spans="1:17" ht="15" customHeight="1">
      <c r="A32" s="14"/>
      <c r="C32" s="31"/>
      <c r="D32" s="24">
        <f>D31</f>
        <v>47.1</v>
      </c>
      <c r="E32" s="29" t="s">
        <v>164</v>
      </c>
      <c r="F32" s="58">
        <v>247517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4"/>
      <c r="P32" s="74"/>
      <c r="Q32" s="74"/>
    </row>
    <row r="33" spans="1:17" ht="15" customHeight="1">
      <c r="A33" s="14"/>
      <c r="C33" s="31"/>
      <c r="D33" s="24">
        <f>D31</f>
        <v>47.1</v>
      </c>
      <c r="E33" s="28" t="s">
        <v>166</v>
      </c>
      <c r="F33" s="60">
        <v>285387</v>
      </c>
      <c r="G33" s="22" t="s">
        <v>14</v>
      </c>
      <c r="H33" s="37">
        <v>1.4</v>
      </c>
      <c r="I33" s="38">
        <v>2.95</v>
      </c>
      <c r="J33" s="39">
        <v>2.8</v>
      </c>
      <c r="K33" s="39">
        <v>1.4</v>
      </c>
      <c r="L33" s="39"/>
      <c r="M33" s="65">
        <f>SUM(H33+I33+J33)+(K34-K33)-L33</f>
        <v>10.75</v>
      </c>
      <c r="O33" s="74"/>
      <c r="P33" s="74"/>
      <c r="Q33" s="74"/>
    </row>
    <row r="34" spans="1:17" ht="15" customHeight="1">
      <c r="A34" s="14"/>
      <c r="C34" s="31"/>
      <c r="D34" s="24">
        <f>D31</f>
        <v>47.1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4"/>
      <c r="P34" s="74"/>
      <c r="Q34" s="74"/>
    </row>
    <row r="35" spans="1:17" ht="15" customHeight="1">
      <c r="A35" s="14"/>
      <c r="C35" s="31"/>
      <c r="D35" s="24">
        <f>D31</f>
        <v>47.1</v>
      </c>
      <c r="E35" s="28"/>
      <c r="F35" s="60"/>
      <c r="G35" s="22" t="s">
        <v>13</v>
      </c>
      <c r="H35" s="37"/>
      <c r="I35" s="38"/>
      <c r="J35" s="39"/>
      <c r="K35" s="39"/>
      <c r="L35" s="39"/>
      <c r="M35" s="65"/>
      <c r="O35" s="74"/>
      <c r="P35" s="74"/>
      <c r="Q35" s="74"/>
    </row>
    <row r="36" spans="1:17" ht="15" customHeight="1">
      <c r="A36" s="14"/>
      <c r="C36" s="31"/>
      <c r="D36" s="24">
        <f>D31</f>
        <v>47.1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4"/>
      <c r="P36" s="74"/>
      <c r="Q36" s="74"/>
    </row>
    <row r="37" spans="1:17" ht="15" customHeight="1">
      <c r="A37" s="14"/>
      <c r="C37" s="31"/>
      <c r="D37" s="24">
        <f>D31</f>
        <v>47.1</v>
      </c>
      <c r="E37" s="28" t="s">
        <v>167</v>
      </c>
      <c r="F37" s="60">
        <v>180883</v>
      </c>
      <c r="G37" s="22" t="s">
        <v>15</v>
      </c>
      <c r="H37" s="37">
        <v>2.05</v>
      </c>
      <c r="I37" s="38">
        <v>3.1</v>
      </c>
      <c r="J37" s="39">
        <v>2.825</v>
      </c>
      <c r="K37" s="39">
        <v>1.8</v>
      </c>
      <c r="L37" s="39"/>
      <c r="M37" s="65">
        <f>SUM(H37+I37+J37)+(K38-K37)-L37</f>
        <v>11.175</v>
      </c>
      <c r="O37" s="74"/>
      <c r="P37" s="74"/>
      <c r="Q37" s="74"/>
    </row>
    <row r="38" spans="1:17" ht="15" customHeight="1">
      <c r="A38" s="14"/>
      <c r="C38" s="31"/>
      <c r="D38" s="24">
        <f>D31</f>
        <v>47.1</v>
      </c>
      <c r="E38" s="29" t="s">
        <v>168</v>
      </c>
      <c r="F38" s="58">
        <v>180884</v>
      </c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4"/>
      <c r="P38" s="74"/>
      <c r="Q38" s="74"/>
    </row>
    <row r="39" spans="1:17" ht="15" customHeight="1">
      <c r="A39" s="14"/>
      <c r="C39" s="31"/>
      <c r="D39" s="24">
        <f>D31</f>
        <v>47.1</v>
      </c>
      <c r="E39" s="28" t="s">
        <v>167</v>
      </c>
      <c r="F39" s="60">
        <v>180883</v>
      </c>
      <c r="G39" s="22" t="s">
        <v>12</v>
      </c>
      <c r="H39" s="37">
        <v>2.25</v>
      </c>
      <c r="I39" s="38">
        <v>3.7</v>
      </c>
      <c r="J39" s="39">
        <v>3.125</v>
      </c>
      <c r="K39" s="39">
        <v>1.6</v>
      </c>
      <c r="L39" s="39"/>
      <c r="M39" s="65">
        <f>SUM(H39+I39+J39)+(K40-K39)-L39</f>
        <v>12.475</v>
      </c>
      <c r="O39" s="74"/>
      <c r="P39" s="74"/>
      <c r="Q39" s="74"/>
    </row>
    <row r="40" spans="1:17" ht="15" customHeight="1" thickBot="1">
      <c r="A40" s="14"/>
      <c r="C40" s="31"/>
      <c r="D40" s="24">
        <f>D31</f>
        <v>47.1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4"/>
      <c r="P40" s="74"/>
      <c r="Q40" s="74"/>
    </row>
    <row r="41" spans="1:17" ht="15" customHeight="1" thickBot="1">
      <c r="A41" s="25">
        <v>4</v>
      </c>
      <c r="B41" s="19" t="s">
        <v>30</v>
      </c>
      <c r="C41" s="55" t="s">
        <v>31</v>
      </c>
      <c r="D41" s="18">
        <f>M41+M47+M43+M45+M49</f>
        <v>44.05</v>
      </c>
      <c r="E41" s="27" t="s">
        <v>117</v>
      </c>
      <c r="F41" s="59" t="s">
        <v>119</v>
      </c>
      <c r="G41" s="20" t="s">
        <v>16</v>
      </c>
      <c r="H41" s="34">
        <v>1.55</v>
      </c>
      <c r="I41" s="35">
        <v>3.35</v>
      </c>
      <c r="J41" s="36">
        <v>3.1</v>
      </c>
      <c r="K41" s="36">
        <v>1.95</v>
      </c>
      <c r="L41" s="36"/>
      <c r="M41" s="48">
        <f>SUM(H41+I41+J41)+(K42-K41)-L41</f>
        <v>11.05</v>
      </c>
      <c r="O41" s="74"/>
      <c r="P41" s="74"/>
      <c r="Q41" s="74"/>
    </row>
    <row r="42" spans="1:17" ht="15" customHeight="1">
      <c r="A42" s="14"/>
      <c r="C42" s="31"/>
      <c r="D42" s="24">
        <f>D41</f>
        <v>44.05</v>
      </c>
      <c r="E42" s="29" t="s">
        <v>118</v>
      </c>
      <c r="F42" s="66">
        <v>24836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4"/>
      <c r="P42" s="74"/>
      <c r="Q42" s="74"/>
    </row>
    <row r="43" spans="1:17" ht="15" customHeight="1">
      <c r="A43" s="14"/>
      <c r="C43" s="31"/>
      <c r="D43" s="24">
        <f>D41</f>
        <v>44.05</v>
      </c>
      <c r="E43" s="69" t="s">
        <v>73</v>
      </c>
      <c r="F43" s="60">
        <v>204038</v>
      </c>
      <c r="G43" s="22" t="s">
        <v>14</v>
      </c>
      <c r="H43" s="37">
        <v>1.6</v>
      </c>
      <c r="I43" s="38">
        <v>3.75</v>
      </c>
      <c r="J43" s="39">
        <v>2.5</v>
      </c>
      <c r="K43" s="39">
        <v>1.5</v>
      </c>
      <c r="L43" s="39"/>
      <c r="M43" s="65">
        <f>SUM(H43+I43+J43)+(K44-K43)-L43</f>
        <v>11.35</v>
      </c>
      <c r="O43" s="74"/>
      <c r="P43" s="74"/>
      <c r="Q43" s="74"/>
    </row>
    <row r="44" spans="1:17" ht="15" customHeight="1">
      <c r="A44" s="14"/>
      <c r="C44" s="31"/>
      <c r="D44" s="24">
        <f>D41</f>
        <v>44.05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4"/>
      <c r="P44" s="74"/>
      <c r="Q44" s="74"/>
    </row>
    <row r="45" spans="1:17" ht="15" customHeight="1">
      <c r="A45" s="14"/>
      <c r="C45" s="31"/>
      <c r="D45" s="24">
        <f>D41</f>
        <v>44.05</v>
      </c>
      <c r="E45" s="28"/>
      <c r="F45" s="60"/>
      <c r="G45" s="22" t="s">
        <v>13</v>
      </c>
      <c r="H45" s="37"/>
      <c r="I45" s="38"/>
      <c r="J45" s="39"/>
      <c r="K45" s="39"/>
      <c r="L45" s="39"/>
      <c r="M45" s="65"/>
      <c r="O45" s="74"/>
      <c r="P45" s="74"/>
      <c r="Q45" s="74"/>
    </row>
    <row r="46" spans="1:17" ht="15" customHeight="1">
      <c r="A46" s="14"/>
      <c r="C46" s="31"/>
      <c r="D46" s="24">
        <f>D41</f>
        <v>44.05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4"/>
      <c r="P46" s="74"/>
      <c r="Q46" s="74"/>
    </row>
    <row r="47" spans="1:17" ht="15" customHeight="1">
      <c r="A47" s="14"/>
      <c r="C47" s="31"/>
      <c r="D47" s="24">
        <f>D41</f>
        <v>44.05</v>
      </c>
      <c r="E47" s="28" t="s">
        <v>72</v>
      </c>
      <c r="F47" s="60">
        <v>176022</v>
      </c>
      <c r="G47" s="22" t="s">
        <v>15</v>
      </c>
      <c r="H47" s="37">
        <v>1.95</v>
      </c>
      <c r="I47" s="38">
        <v>3.4</v>
      </c>
      <c r="J47" s="39">
        <v>2.8</v>
      </c>
      <c r="K47" s="39">
        <v>2.05</v>
      </c>
      <c r="L47" s="39"/>
      <c r="M47" s="65">
        <f>SUM(H47+I47+J47)+(K48-K47)-L47</f>
        <v>11.099999999999998</v>
      </c>
      <c r="O47" s="74"/>
      <c r="P47" s="74"/>
      <c r="Q47" s="74"/>
    </row>
    <row r="48" spans="1:17" ht="15" customHeight="1">
      <c r="A48" s="14"/>
      <c r="C48" s="31"/>
      <c r="D48" s="24">
        <f>D41</f>
        <v>44.05</v>
      </c>
      <c r="E48" s="29" t="s">
        <v>73</v>
      </c>
      <c r="F48" s="66">
        <v>204038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4"/>
      <c r="P48" s="74"/>
      <c r="Q48" s="74"/>
    </row>
    <row r="49" spans="1:17" ht="15" customHeight="1">
      <c r="A49" s="14"/>
      <c r="C49" s="31"/>
      <c r="D49" s="24">
        <f>D41</f>
        <v>44.05</v>
      </c>
      <c r="E49" s="28" t="s">
        <v>72</v>
      </c>
      <c r="F49" s="60">
        <v>176022</v>
      </c>
      <c r="G49" s="22" t="s">
        <v>12</v>
      </c>
      <c r="H49" s="37">
        <v>1.6</v>
      </c>
      <c r="I49" s="38">
        <v>3.25</v>
      </c>
      <c r="J49" s="39">
        <v>2.7</v>
      </c>
      <c r="K49" s="39">
        <v>1.6</v>
      </c>
      <c r="L49" s="39">
        <v>0.4</v>
      </c>
      <c r="M49" s="65">
        <f>SUM(H49+I49+J49)+(K50-K49)-L49</f>
        <v>10.549999999999999</v>
      </c>
      <c r="O49" s="74"/>
      <c r="P49" s="74"/>
      <c r="Q49" s="74"/>
    </row>
    <row r="50" spans="1:17" ht="15" customHeight="1" thickBot="1">
      <c r="A50" s="14"/>
      <c r="C50" s="31"/>
      <c r="D50" s="24">
        <f>D41</f>
        <v>44.05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4"/>
      <c r="P50" s="74"/>
      <c r="Q50" s="74"/>
    </row>
    <row r="51" spans="1:17" ht="15" customHeight="1" thickBot="1">
      <c r="A51" s="25">
        <v>5</v>
      </c>
      <c r="B51" s="19" t="s">
        <v>28</v>
      </c>
      <c r="C51" s="55" t="s">
        <v>29</v>
      </c>
      <c r="D51" s="18">
        <f>M51+M57+M53+M55+M59</f>
        <v>43.475</v>
      </c>
      <c r="E51" s="27" t="s">
        <v>139</v>
      </c>
      <c r="F51" s="59" t="s">
        <v>141</v>
      </c>
      <c r="G51" s="20" t="s">
        <v>16</v>
      </c>
      <c r="H51" s="34">
        <v>2</v>
      </c>
      <c r="I51" s="35">
        <v>3.55</v>
      </c>
      <c r="J51" s="36">
        <v>2.475</v>
      </c>
      <c r="K51" s="36">
        <v>1.65</v>
      </c>
      <c r="L51" s="36"/>
      <c r="M51" s="48">
        <f>SUM(H51+I51+J51)+(K52-K51)-L51</f>
        <v>11.375</v>
      </c>
      <c r="O51" s="74"/>
      <c r="P51" s="74"/>
      <c r="Q51" s="74"/>
    </row>
    <row r="52" spans="1:17" ht="15" customHeight="1">
      <c r="A52" s="14"/>
      <c r="C52" s="31"/>
      <c r="D52" s="24">
        <f>D51</f>
        <v>43.475</v>
      </c>
      <c r="E52" s="29" t="s">
        <v>140</v>
      </c>
      <c r="F52" s="58">
        <v>172270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4"/>
      <c r="P52" s="74"/>
      <c r="Q52" s="74"/>
    </row>
    <row r="53" spans="1:17" ht="15" customHeight="1">
      <c r="A53" s="14"/>
      <c r="C53" s="31"/>
      <c r="D53" s="24">
        <f>D51</f>
        <v>43.475</v>
      </c>
      <c r="E53" s="28" t="s">
        <v>142</v>
      </c>
      <c r="F53" s="60">
        <v>172270</v>
      </c>
      <c r="G53" s="22" t="s">
        <v>14</v>
      </c>
      <c r="H53" s="37">
        <v>2.05</v>
      </c>
      <c r="I53" s="38">
        <v>2.85</v>
      </c>
      <c r="J53" s="39">
        <v>2.55</v>
      </c>
      <c r="K53" s="39">
        <v>1.4</v>
      </c>
      <c r="L53" s="39"/>
      <c r="M53" s="65">
        <f>SUM(H53+I53+J53)+(K54-K53)-L53</f>
        <v>11.05</v>
      </c>
      <c r="O53" s="74"/>
      <c r="P53" s="74"/>
      <c r="Q53" s="74"/>
    </row>
    <row r="54" spans="1:17" ht="15" customHeight="1">
      <c r="A54" s="14"/>
      <c r="C54" s="31"/>
      <c r="D54" s="24">
        <f>D51</f>
        <v>43.475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4"/>
      <c r="P54" s="74"/>
      <c r="Q54" s="74"/>
    </row>
    <row r="55" spans="1:17" ht="15" customHeight="1">
      <c r="A55" s="14"/>
      <c r="C55" s="31"/>
      <c r="D55" s="24">
        <f>D51</f>
        <v>43.475</v>
      </c>
      <c r="E55" s="28"/>
      <c r="F55" s="60"/>
      <c r="G55" s="22" t="s">
        <v>13</v>
      </c>
      <c r="H55" s="37"/>
      <c r="I55" s="38"/>
      <c r="J55" s="39"/>
      <c r="K55" s="39"/>
      <c r="L55" s="39"/>
      <c r="M55" s="65"/>
      <c r="O55" s="74"/>
      <c r="P55" s="74"/>
      <c r="Q55" s="74"/>
    </row>
    <row r="56" spans="1:17" ht="15" customHeight="1">
      <c r="A56" s="14"/>
      <c r="C56" s="31"/>
      <c r="D56" s="24">
        <f>D51</f>
        <v>43.475</v>
      </c>
      <c r="E56" s="29"/>
      <c r="F56" s="57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4"/>
      <c r="P56" s="74"/>
      <c r="Q56" s="74"/>
    </row>
    <row r="57" spans="1:17" ht="15" customHeight="1">
      <c r="A57" s="14"/>
      <c r="C57" s="31"/>
      <c r="D57" s="24">
        <f>D51</f>
        <v>43.475</v>
      </c>
      <c r="E57" s="28" t="s">
        <v>143</v>
      </c>
      <c r="F57" s="60">
        <v>78533</v>
      </c>
      <c r="G57" s="22" t="s">
        <v>15</v>
      </c>
      <c r="H57" s="37">
        <v>1.8</v>
      </c>
      <c r="I57" s="38">
        <v>2.55</v>
      </c>
      <c r="J57" s="39">
        <v>2.45</v>
      </c>
      <c r="K57" s="39">
        <v>1.35</v>
      </c>
      <c r="L57" s="39"/>
      <c r="M57" s="65">
        <f>SUM(H57+I57+J57)+(K58-K57)-L57</f>
        <v>10.45</v>
      </c>
      <c r="O57" s="74"/>
      <c r="P57" s="74"/>
      <c r="Q57" s="74"/>
    </row>
    <row r="58" spans="1:17" ht="15" customHeight="1">
      <c r="A58" s="14"/>
      <c r="C58" s="31"/>
      <c r="D58" s="24">
        <f>D51</f>
        <v>43.475</v>
      </c>
      <c r="E58" s="73" t="s">
        <v>142</v>
      </c>
      <c r="F58" s="66">
        <v>172270</v>
      </c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4"/>
      <c r="P58" s="74"/>
      <c r="Q58" s="74"/>
    </row>
    <row r="59" spans="1:17" ht="15" customHeight="1">
      <c r="A59" s="14"/>
      <c r="C59" s="31"/>
      <c r="D59" s="24">
        <f>D51</f>
        <v>43.475</v>
      </c>
      <c r="E59" s="28" t="s">
        <v>143</v>
      </c>
      <c r="F59" s="60">
        <v>78533</v>
      </c>
      <c r="G59" s="22" t="s">
        <v>12</v>
      </c>
      <c r="H59" s="37">
        <v>1.85</v>
      </c>
      <c r="I59" s="38">
        <v>2.2</v>
      </c>
      <c r="J59" s="39">
        <v>2.6</v>
      </c>
      <c r="K59" s="39">
        <v>1.05</v>
      </c>
      <c r="L59" s="39"/>
      <c r="M59" s="65">
        <f>SUM(H59+I59+J59)+(K60-K59)-L59</f>
        <v>10.600000000000001</v>
      </c>
      <c r="O59" s="74"/>
      <c r="P59" s="74"/>
      <c r="Q59" s="74"/>
    </row>
    <row r="60" spans="1:17" ht="15" customHeight="1" thickBot="1">
      <c r="A60" s="14"/>
      <c r="C60" s="31"/>
      <c r="D60" s="24">
        <f>D51</f>
        <v>43.475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4"/>
      <c r="P60" s="74"/>
      <c r="Q60" s="74"/>
    </row>
    <row r="61" spans="1:17" ht="15" customHeight="1" thickBot="1">
      <c r="A61" s="25">
        <v>6</v>
      </c>
      <c r="B61" s="19" t="s">
        <v>50</v>
      </c>
      <c r="C61" s="55" t="s">
        <v>51</v>
      </c>
      <c r="D61" s="18">
        <f>M61+M67+M63+M65+M69</f>
        <v>43</v>
      </c>
      <c r="E61" s="27" t="s">
        <v>80</v>
      </c>
      <c r="F61" s="59" t="s">
        <v>82</v>
      </c>
      <c r="G61" s="20" t="s">
        <v>16</v>
      </c>
      <c r="H61" s="34">
        <v>1.45</v>
      </c>
      <c r="I61" s="35">
        <v>4.55</v>
      </c>
      <c r="J61" s="36">
        <v>2.9</v>
      </c>
      <c r="K61" s="36">
        <v>2.15</v>
      </c>
      <c r="L61" s="36"/>
      <c r="M61" s="48">
        <f>SUM(H61+I61+J61)+(K62-K61)-L61</f>
        <v>11.75</v>
      </c>
      <c r="O61" s="74"/>
      <c r="P61" s="74"/>
      <c r="Q61" s="74"/>
    </row>
    <row r="62" spans="1:17" ht="15" customHeight="1">
      <c r="A62" s="14"/>
      <c r="C62" s="31"/>
      <c r="D62" s="24">
        <f>D61</f>
        <v>43</v>
      </c>
      <c r="E62" s="29" t="s">
        <v>81</v>
      </c>
      <c r="F62" s="58">
        <v>194387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4"/>
      <c r="P62" s="74"/>
      <c r="Q62" s="74"/>
    </row>
    <row r="63" spans="1:17" ht="15" customHeight="1">
      <c r="A63" s="14"/>
      <c r="C63" s="31"/>
      <c r="D63" s="24">
        <f>D61</f>
        <v>43</v>
      </c>
      <c r="E63" s="28" t="s">
        <v>83</v>
      </c>
      <c r="F63" s="60">
        <v>201975</v>
      </c>
      <c r="G63" s="22" t="s">
        <v>14</v>
      </c>
      <c r="H63" s="37">
        <v>1.45</v>
      </c>
      <c r="I63" s="38">
        <v>2.95</v>
      </c>
      <c r="J63" s="39">
        <v>2.375</v>
      </c>
      <c r="K63" s="39">
        <v>1.45</v>
      </c>
      <c r="L63" s="39"/>
      <c r="M63" s="65">
        <f>SUM(H63+I63+J63)+(K64-K63)-L63</f>
        <v>10.325</v>
      </c>
      <c r="O63" s="74"/>
      <c r="P63" s="74"/>
      <c r="Q63" s="74"/>
    </row>
    <row r="64" spans="1:17" ht="15" customHeight="1">
      <c r="A64" s="14"/>
      <c r="C64" s="31"/>
      <c r="D64" s="24">
        <f>D61</f>
        <v>43</v>
      </c>
      <c r="E64" s="29"/>
      <c r="F64" s="57"/>
      <c r="G64" s="21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4"/>
      <c r="P64" s="74"/>
      <c r="Q64" s="74"/>
    </row>
    <row r="65" spans="1:17" ht="15" customHeight="1">
      <c r="A65" s="14"/>
      <c r="C65" s="31"/>
      <c r="D65" s="24">
        <f>D61</f>
        <v>43</v>
      </c>
      <c r="E65" s="28"/>
      <c r="F65" s="60"/>
      <c r="G65" s="22" t="s">
        <v>13</v>
      </c>
      <c r="H65" s="37"/>
      <c r="I65" s="38"/>
      <c r="J65" s="39"/>
      <c r="K65" s="39"/>
      <c r="L65" s="39"/>
      <c r="M65" s="65"/>
      <c r="O65" s="74"/>
      <c r="P65" s="74"/>
      <c r="Q65" s="74"/>
    </row>
    <row r="66" spans="1:17" ht="15" customHeight="1">
      <c r="A66" s="14"/>
      <c r="C66" s="31"/>
      <c r="D66" s="24">
        <f>D61</f>
        <v>43</v>
      </c>
      <c r="E66" s="29"/>
      <c r="F66" s="62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4"/>
      <c r="P66" s="74"/>
      <c r="Q66" s="74"/>
    </row>
    <row r="67" spans="1:17" ht="15" customHeight="1">
      <c r="A67" s="14"/>
      <c r="C67" s="31"/>
      <c r="D67" s="24">
        <f>D61</f>
        <v>43</v>
      </c>
      <c r="E67" s="28" t="s">
        <v>83</v>
      </c>
      <c r="F67" s="60">
        <v>201975</v>
      </c>
      <c r="G67" s="22" t="s">
        <v>15</v>
      </c>
      <c r="H67" s="37">
        <v>2.4</v>
      </c>
      <c r="I67" s="38">
        <v>2.35</v>
      </c>
      <c r="J67" s="39">
        <v>2.5</v>
      </c>
      <c r="K67" s="39">
        <v>1.95</v>
      </c>
      <c r="L67" s="39"/>
      <c r="M67" s="65">
        <f>SUM(H67+I67+J67)+(K68-K67)-L67</f>
        <v>10.3</v>
      </c>
      <c r="O67" s="74"/>
      <c r="P67" s="74"/>
      <c r="Q67" s="74"/>
    </row>
    <row r="68" spans="1:17" ht="15" customHeight="1">
      <c r="A68" s="14"/>
      <c r="C68" s="31"/>
      <c r="D68" s="24">
        <f>D61</f>
        <v>43</v>
      </c>
      <c r="E68" s="67" t="s">
        <v>84</v>
      </c>
      <c r="F68" s="70">
        <v>138364</v>
      </c>
      <c r="G68" s="33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4"/>
      <c r="P68" s="74"/>
      <c r="Q68" s="74"/>
    </row>
    <row r="69" spans="1:17" ht="15" customHeight="1">
      <c r="A69" s="14"/>
      <c r="C69" s="31"/>
      <c r="D69" s="24">
        <f>D61</f>
        <v>43</v>
      </c>
      <c r="E69" s="29" t="s">
        <v>84</v>
      </c>
      <c r="F69" s="76">
        <v>138364</v>
      </c>
      <c r="G69" s="22" t="s">
        <v>12</v>
      </c>
      <c r="H69" s="37">
        <v>1.55</v>
      </c>
      <c r="I69" s="38">
        <v>2.9</v>
      </c>
      <c r="J69" s="39">
        <v>2.625</v>
      </c>
      <c r="K69" s="39">
        <v>1.45</v>
      </c>
      <c r="L69" s="39"/>
      <c r="M69" s="65">
        <f>SUM(H69+I69+J69)+(K70-K69)-L69</f>
        <v>10.625</v>
      </c>
      <c r="O69" s="74"/>
      <c r="P69" s="74"/>
      <c r="Q69" s="74"/>
    </row>
    <row r="70" spans="1:17" ht="15" customHeight="1" thickBot="1">
      <c r="A70" s="14"/>
      <c r="C70" s="31"/>
      <c r="D70" s="24">
        <f>D61</f>
        <v>43</v>
      </c>
      <c r="E70" s="30"/>
      <c r="F70" s="61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4"/>
      <c r="P70" s="74"/>
      <c r="Q70" s="74"/>
    </row>
    <row r="71" spans="1:17" ht="15" customHeight="1" thickBot="1">
      <c r="A71" s="25">
        <v>7</v>
      </c>
      <c r="B71" s="19" t="s">
        <v>58</v>
      </c>
      <c r="C71" s="55" t="s">
        <v>59</v>
      </c>
      <c r="D71" s="18">
        <f>M71+M73+M75+M77+M79</f>
        <v>41.9</v>
      </c>
      <c r="E71" s="27" t="s">
        <v>91</v>
      </c>
      <c r="F71" s="59" t="s">
        <v>93</v>
      </c>
      <c r="G71" s="20" t="s">
        <v>16</v>
      </c>
      <c r="H71" s="34">
        <v>1.4</v>
      </c>
      <c r="I71" s="35">
        <v>3.25</v>
      </c>
      <c r="J71" s="36">
        <v>2.325</v>
      </c>
      <c r="K71" s="36">
        <v>2.25</v>
      </c>
      <c r="L71" s="36"/>
      <c r="M71" s="48">
        <f>SUM(H71+I71+J71)+(K72-K71)-L71</f>
        <v>9.725000000000001</v>
      </c>
      <c r="O71" s="74"/>
      <c r="P71" s="74"/>
      <c r="Q71" s="74"/>
    </row>
    <row r="72" spans="1:17" ht="15" customHeight="1">
      <c r="A72" s="14"/>
      <c r="C72" s="31"/>
      <c r="D72" s="24">
        <f>D71</f>
        <v>41.9</v>
      </c>
      <c r="E72" s="29" t="s">
        <v>92</v>
      </c>
      <c r="F72" s="58" t="s">
        <v>94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4"/>
      <c r="P72" s="74"/>
      <c r="Q72" s="74"/>
    </row>
    <row r="73" spans="1:17" ht="15" customHeight="1">
      <c r="A73" s="14"/>
      <c r="C73" s="31"/>
      <c r="D73" s="24">
        <f>D71</f>
        <v>41.9</v>
      </c>
      <c r="E73" s="28"/>
      <c r="F73" s="60"/>
      <c r="G73" s="22" t="s">
        <v>15</v>
      </c>
      <c r="H73" s="37"/>
      <c r="I73" s="38"/>
      <c r="J73" s="39"/>
      <c r="K73" s="39"/>
      <c r="L73" s="39"/>
      <c r="M73" s="65"/>
      <c r="O73" s="74"/>
      <c r="P73" s="74"/>
      <c r="Q73" s="74"/>
    </row>
    <row r="74" spans="1:17" ht="15" customHeight="1">
      <c r="A74" s="14"/>
      <c r="C74" s="31"/>
      <c r="D74" s="24">
        <f>D71</f>
        <v>41.9</v>
      </c>
      <c r="E74" s="29"/>
      <c r="F74" s="58"/>
      <c r="G74" s="33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4"/>
      <c r="P74" s="74"/>
      <c r="Q74" s="74"/>
    </row>
    <row r="75" spans="1:17" ht="15" customHeight="1">
      <c r="A75" s="14"/>
      <c r="C75" s="31"/>
      <c r="D75" s="24">
        <f>D71</f>
        <v>41.9</v>
      </c>
      <c r="E75" s="28" t="s">
        <v>95</v>
      </c>
      <c r="F75" s="60">
        <v>277020</v>
      </c>
      <c r="G75" s="22" t="s">
        <v>14</v>
      </c>
      <c r="H75" s="37">
        <v>2.3</v>
      </c>
      <c r="I75" s="38">
        <v>3.15</v>
      </c>
      <c r="J75" s="39">
        <v>2.675</v>
      </c>
      <c r="K75" s="39">
        <v>1.2</v>
      </c>
      <c r="L75" s="39"/>
      <c r="M75" s="65">
        <f>SUM(H75+I75+J75)+(K76-K75)-L75</f>
        <v>11.925</v>
      </c>
      <c r="O75" s="74"/>
      <c r="P75" s="74"/>
      <c r="Q75" s="74"/>
    </row>
    <row r="76" spans="1:17" ht="15" customHeight="1">
      <c r="A76" s="14"/>
      <c r="C76" s="31"/>
      <c r="D76" s="24">
        <f>D71</f>
        <v>41.9</v>
      </c>
      <c r="E76" s="29"/>
      <c r="F76" s="58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4"/>
      <c r="P76" s="74"/>
      <c r="Q76" s="74"/>
    </row>
    <row r="77" spans="1:17" ht="15" customHeight="1">
      <c r="A77" s="14"/>
      <c r="C77" s="31"/>
      <c r="D77" s="24">
        <f>D71</f>
        <v>41.9</v>
      </c>
      <c r="E77" s="28" t="s">
        <v>95</v>
      </c>
      <c r="F77" s="60">
        <v>277020</v>
      </c>
      <c r="G77" s="22" t="s">
        <v>13</v>
      </c>
      <c r="H77" s="37">
        <v>1.2</v>
      </c>
      <c r="I77" s="38">
        <v>2.15</v>
      </c>
      <c r="J77" s="39">
        <v>2.5</v>
      </c>
      <c r="K77" s="39">
        <v>1.2</v>
      </c>
      <c r="L77" s="39"/>
      <c r="M77" s="65">
        <f>SUM(H77+I77+J77)+(K78-K77)-L77</f>
        <v>9.649999999999999</v>
      </c>
      <c r="O77" s="74"/>
      <c r="P77" s="74"/>
      <c r="Q77" s="74"/>
    </row>
    <row r="78" spans="1:17" ht="15" customHeight="1">
      <c r="A78" s="14"/>
      <c r="C78" s="31"/>
      <c r="D78" s="24">
        <f>D71</f>
        <v>41.9</v>
      </c>
      <c r="E78" s="29"/>
      <c r="F78" s="71"/>
      <c r="G78" s="21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4"/>
      <c r="P78" s="74"/>
      <c r="Q78" s="74"/>
    </row>
    <row r="79" spans="1:17" ht="15" customHeight="1">
      <c r="A79" s="14"/>
      <c r="C79" s="31"/>
      <c r="D79" s="24">
        <f>D71</f>
        <v>41.9</v>
      </c>
      <c r="E79" s="28" t="s">
        <v>96</v>
      </c>
      <c r="F79" s="60">
        <v>279409</v>
      </c>
      <c r="G79" s="22" t="s">
        <v>12</v>
      </c>
      <c r="H79" s="37">
        <v>1.65</v>
      </c>
      <c r="I79" s="38">
        <v>2.9</v>
      </c>
      <c r="J79" s="39">
        <v>2.55</v>
      </c>
      <c r="K79" s="39">
        <v>1.5</v>
      </c>
      <c r="L79" s="39"/>
      <c r="M79" s="65">
        <f>SUM(H79+I79+J79)+(K80-K79)-L79</f>
        <v>10.6</v>
      </c>
      <c r="O79" s="74"/>
      <c r="P79" s="74"/>
      <c r="Q79" s="74"/>
    </row>
    <row r="80" spans="1:17" ht="15" customHeight="1" thickBot="1">
      <c r="A80" s="14"/>
      <c r="C80" s="31"/>
      <c r="D80" s="24">
        <f>D71</f>
        <v>41.9</v>
      </c>
      <c r="E80" s="30"/>
      <c r="F80" s="72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4"/>
      <c r="P80" s="74"/>
      <c r="Q80" s="74"/>
    </row>
    <row r="81" spans="1:17" ht="15" customHeight="1" thickBot="1">
      <c r="A81" s="25">
        <v>8</v>
      </c>
      <c r="B81" s="19" t="s">
        <v>41</v>
      </c>
      <c r="C81" s="55" t="s">
        <v>39</v>
      </c>
      <c r="D81" s="18">
        <f>M81+M87+M83+M85+M89</f>
        <v>40.925</v>
      </c>
      <c r="E81" s="27" t="s">
        <v>127</v>
      </c>
      <c r="F81" s="59" t="s">
        <v>129</v>
      </c>
      <c r="G81" s="20" t="s">
        <v>16</v>
      </c>
      <c r="H81" s="34">
        <v>1.3</v>
      </c>
      <c r="I81" s="35">
        <v>4.4</v>
      </c>
      <c r="J81" s="36">
        <v>3.125</v>
      </c>
      <c r="K81" s="36">
        <v>1.4</v>
      </c>
      <c r="L81" s="36"/>
      <c r="M81" s="48">
        <f>SUM(H81+I81+J81)+(K82-K81)-L81</f>
        <v>12.424999999999999</v>
      </c>
      <c r="O81" s="74"/>
      <c r="P81" s="74"/>
      <c r="Q81" s="74"/>
    </row>
    <row r="82" spans="1:17" ht="15" customHeight="1">
      <c r="A82" s="14"/>
      <c r="C82" s="31"/>
      <c r="D82" s="24">
        <f>D81</f>
        <v>40.925</v>
      </c>
      <c r="E82" s="29" t="s">
        <v>128</v>
      </c>
      <c r="F82" s="58">
        <v>165159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4"/>
      <c r="P82" s="74"/>
      <c r="Q82" s="74"/>
    </row>
    <row r="83" spans="1:17" ht="15" customHeight="1">
      <c r="A83" s="14"/>
      <c r="C83" s="31"/>
      <c r="D83" s="24">
        <f>D81</f>
        <v>40.925</v>
      </c>
      <c r="E83" s="28" t="s">
        <v>130</v>
      </c>
      <c r="F83" s="60">
        <v>206821</v>
      </c>
      <c r="G83" s="22" t="s">
        <v>14</v>
      </c>
      <c r="H83" s="37">
        <v>1.85</v>
      </c>
      <c r="I83" s="38">
        <v>3</v>
      </c>
      <c r="J83" s="39">
        <v>2.5</v>
      </c>
      <c r="K83" s="39">
        <v>1.8</v>
      </c>
      <c r="L83" s="39"/>
      <c r="M83" s="65">
        <f>SUM(H83+I83+J83)+(K84-K83)-L83</f>
        <v>10.55</v>
      </c>
      <c r="O83" s="74"/>
      <c r="P83" s="74"/>
      <c r="Q83" s="74"/>
    </row>
    <row r="84" spans="1:17" ht="15" customHeight="1">
      <c r="A84" s="14"/>
      <c r="C84" s="31"/>
      <c r="D84" s="24">
        <f>D81</f>
        <v>40.925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4"/>
      <c r="P84" s="74"/>
      <c r="Q84" s="74"/>
    </row>
    <row r="85" spans="1:17" ht="15" customHeight="1">
      <c r="A85" s="14"/>
      <c r="C85" s="31"/>
      <c r="D85" s="24">
        <f>D81</f>
        <v>40.925</v>
      </c>
      <c r="E85" s="28"/>
      <c r="F85" s="60"/>
      <c r="G85" s="22" t="s">
        <v>13</v>
      </c>
      <c r="H85" s="37"/>
      <c r="I85" s="38"/>
      <c r="J85" s="39"/>
      <c r="K85" s="39"/>
      <c r="L85" s="39"/>
      <c r="M85" s="65"/>
      <c r="O85" s="74"/>
      <c r="P85" s="74"/>
      <c r="Q85" s="74"/>
    </row>
    <row r="86" spans="1:17" ht="15" customHeight="1">
      <c r="A86" s="14"/>
      <c r="C86" s="31"/>
      <c r="D86" s="24">
        <f>D81</f>
        <v>40.925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4"/>
      <c r="P86" s="74"/>
      <c r="Q86" s="74"/>
    </row>
    <row r="87" spans="1:17" ht="15" customHeight="1">
      <c r="A87" s="14"/>
      <c r="C87" s="31"/>
      <c r="D87" s="24">
        <f>D81</f>
        <v>40.925</v>
      </c>
      <c r="E87" s="28" t="s">
        <v>130</v>
      </c>
      <c r="F87" s="60">
        <v>206821</v>
      </c>
      <c r="G87" s="22" t="s">
        <v>15</v>
      </c>
      <c r="H87" s="37">
        <v>0.85</v>
      </c>
      <c r="I87" s="38">
        <v>2.3</v>
      </c>
      <c r="J87" s="39">
        <v>2.425</v>
      </c>
      <c r="K87" s="39">
        <v>2.05</v>
      </c>
      <c r="L87" s="39"/>
      <c r="M87" s="65">
        <f>SUM(H87+I87+J87)+(K88-K87)-L87</f>
        <v>8.524999999999999</v>
      </c>
      <c r="O87" s="74"/>
      <c r="P87" s="74"/>
      <c r="Q87" s="74"/>
    </row>
    <row r="88" spans="1:17" ht="15" customHeight="1">
      <c r="A88" s="14"/>
      <c r="C88" s="31"/>
      <c r="D88" s="24">
        <f>D81</f>
        <v>40.925</v>
      </c>
      <c r="E88" s="29" t="s">
        <v>131</v>
      </c>
      <c r="F88" s="58">
        <v>165159</v>
      </c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4"/>
      <c r="P88" s="74"/>
      <c r="Q88" s="74"/>
    </row>
    <row r="89" spans="1:17" ht="15" customHeight="1">
      <c r="A89" s="14"/>
      <c r="C89" s="31"/>
      <c r="D89" s="24">
        <f>D81</f>
        <v>40.925</v>
      </c>
      <c r="E89" s="69" t="s">
        <v>131</v>
      </c>
      <c r="F89" s="70">
        <v>165159</v>
      </c>
      <c r="G89" s="22" t="s">
        <v>12</v>
      </c>
      <c r="H89" s="37">
        <v>0.95</v>
      </c>
      <c r="I89" s="38">
        <v>2.6</v>
      </c>
      <c r="J89" s="39">
        <v>2.475</v>
      </c>
      <c r="K89" s="39">
        <v>1.6</v>
      </c>
      <c r="L89" s="39"/>
      <c r="M89" s="65">
        <f>SUM(H89+I89+J89)+(K90-K89)-L89</f>
        <v>9.425</v>
      </c>
      <c r="O89" s="74"/>
      <c r="P89" s="74"/>
      <c r="Q89" s="74"/>
    </row>
    <row r="90" spans="1:17" ht="15" customHeight="1" thickBot="1">
      <c r="A90" s="14"/>
      <c r="C90" s="31"/>
      <c r="D90" s="24">
        <f>D81</f>
        <v>40.925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4"/>
      <c r="P90" s="74"/>
      <c r="Q90" s="74"/>
    </row>
    <row r="91" spans="1:17" ht="15" customHeight="1" thickBot="1">
      <c r="A91" s="25">
        <v>9</v>
      </c>
      <c r="B91" s="19" t="s">
        <v>49</v>
      </c>
      <c r="C91" s="55" t="s">
        <v>48</v>
      </c>
      <c r="D91" s="18">
        <f>M91+M97+M93+M95+M99</f>
        <v>40</v>
      </c>
      <c r="E91" s="27" t="s">
        <v>112</v>
      </c>
      <c r="F91" s="59" t="s">
        <v>64</v>
      </c>
      <c r="G91" s="20" t="s">
        <v>16</v>
      </c>
      <c r="H91" s="34">
        <v>2.05</v>
      </c>
      <c r="I91" s="35">
        <v>3.85</v>
      </c>
      <c r="J91" s="36">
        <v>3.25</v>
      </c>
      <c r="K91" s="36">
        <v>2.1</v>
      </c>
      <c r="L91" s="36"/>
      <c r="M91" s="48">
        <f>SUM(H91+I91+J91)+(K92-K91)-L91</f>
        <v>12.05</v>
      </c>
      <c r="O91" s="74"/>
      <c r="P91" s="74"/>
      <c r="Q91" s="74"/>
    </row>
    <row r="92" spans="1:17" ht="15" customHeight="1">
      <c r="A92" s="14"/>
      <c r="C92" s="31"/>
      <c r="D92" s="24">
        <f>D91</f>
        <v>40</v>
      </c>
      <c r="E92" s="29" t="s">
        <v>113</v>
      </c>
      <c r="F92" s="58">
        <v>172802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4"/>
      <c r="P92" s="74"/>
      <c r="Q92" s="74"/>
    </row>
    <row r="93" spans="1:17" ht="15" customHeight="1">
      <c r="A93" s="14"/>
      <c r="C93" s="31"/>
      <c r="D93" s="24">
        <f>D91</f>
        <v>40</v>
      </c>
      <c r="E93" s="28" t="s">
        <v>62</v>
      </c>
      <c r="F93" s="60" t="s">
        <v>65</v>
      </c>
      <c r="G93" s="22" t="s">
        <v>14</v>
      </c>
      <c r="H93" s="37">
        <v>1.5</v>
      </c>
      <c r="I93" s="38">
        <v>2.75</v>
      </c>
      <c r="J93" s="39">
        <v>2.6</v>
      </c>
      <c r="K93" s="39">
        <v>1.3</v>
      </c>
      <c r="L93" s="39"/>
      <c r="M93" s="65">
        <f>SUM(H93+I93+J93)+(K94-K93)-L93</f>
        <v>10.55</v>
      </c>
      <c r="O93" s="74"/>
      <c r="P93" s="74"/>
      <c r="Q93" s="74"/>
    </row>
    <row r="94" spans="1:17" ht="15" customHeight="1">
      <c r="A94" s="14"/>
      <c r="C94" s="31"/>
      <c r="D94" s="24">
        <f>D91</f>
        <v>40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4"/>
      <c r="P94" s="74"/>
      <c r="Q94" s="74"/>
    </row>
    <row r="95" spans="1:17" ht="15" customHeight="1">
      <c r="A95" s="14"/>
      <c r="C95" s="31"/>
      <c r="D95" s="24">
        <f>D91</f>
        <v>40</v>
      </c>
      <c r="E95" s="28"/>
      <c r="F95" s="60"/>
      <c r="G95" s="22" t="s">
        <v>13</v>
      </c>
      <c r="H95" s="37"/>
      <c r="I95" s="38"/>
      <c r="J95" s="39"/>
      <c r="K95" s="39"/>
      <c r="L95" s="39"/>
      <c r="M95" s="65"/>
      <c r="O95" s="74"/>
      <c r="P95" s="74"/>
      <c r="Q95" s="74"/>
    </row>
    <row r="96" spans="1:17" ht="15" customHeight="1">
      <c r="A96" s="14"/>
      <c r="C96" s="31"/>
      <c r="D96" s="24">
        <f>D91</f>
        <v>40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4"/>
      <c r="P96" s="74"/>
      <c r="Q96" s="74"/>
    </row>
    <row r="97" spans="1:17" ht="15" customHeight="1">
      <c r="A97" s="14"/>
      <c r="C97" s="31"/>
      <c r="D97" s="24">
        <f>D91</f>
        <v>40</v>
      </c>
      <c r="E97" s="28" t="s">
        <v>62</v>
      </c>
      <c r="F97" s="60" t="s">
        <v>65</v>
      </c>
      <c r="G97" s="22" t="s">
        <v>15</v>
      </c>
      <c r="H97" s="37">
        <v>0.95</v>
      </c>
      <c r="I97" s="38">
        <v>2.4</v>
      </c>
      <c r="J97" s="39">
        <v>2.15</v>
      </c>
      <c r="K97" s="39">
        <v>2.1</v>
      </c>
      <c r="L97" s="39"/>
      <c r="M97" s="65">
        <f>SUM(H97+I97+J97)+(K98-K97)-L97</f>
        <v>8.4</v>
      </c>
      <c r="O97" s="74"/>
      <c r="P97" s="74"/>
      <c r="Q97" s="74"/>
    </row>
    <row r="98" spans="1:17" ht="15" customHeight="1">
      <c r="A98" s="14"/>
      <c r="C98" s="31"/>
      <c r="D98" s="24">
        <f>D91</f>
        <v>40</v>
      </c>
      <c r="E98" s="29" t="s">
        <v>149</v>
      </c>
      <c r="F98" s="58">
        <v>122949</v>
      </c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4"/>
      <c r="P98" s="74"/>
      <c r="Q98" s="74"/>
    </row>
    <row r="99" spans="1:17" ht="15" customHeight="1">
      <c r="A99" s="14"/>
      <c r="C99" s="31"/>
      <c r="D99" s="24">
        <f>D91</f>
        <v>40</v>
      </c>
      <c r="E99" s="28" t="s">
        <v>63</v>
      </c>
      <c r="F99" s="60" t="s">
        <v>66</v>
      </c>
      <c r="G99" s="22" t="s">
        <v>12</v>
      </c>
      <c r="H99" s="37">
        <v>0.65</v>
      </c>
      <c r="I99" s="38">
        <v>3</v>
      </c>
      <c r="J99" s="39">
        <v>2.05</v>
      </c>
      <c r="K99" s="39">
        <v>1.7</v>
      </c>
      <c r="L99" s="39"/>
      <c r="M99" s="65">
        <f>SUM(H99+I99+J99)+(K100-K99)-L99</f>
        <v>9</v>
      </c>
      <c r="O99" s="74"/>
      <c r="P99" s="74"/>
      <c r="Q99" s="74"/>
    </row>
    <row r="100" spans="1:17" ht="15" customHeight="1" thickBot="1">
      <c r="A100" s="14"/>
      <c r="C100" s="31"/>
      <c r="D100" s="24">
        <f>D91</f>
        <v>40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4"/>
      <c r="P100" s="74"/>
      <c r="Q100" s="74"/>
    </row>
    <row r="101" spans="1:17" ht="15" customHeight="1" thickBot="1">
      <c r="A101" s="25">
        <v>10</v>
      </c>
      <c r="B101" s="19" t="s">
        <v>32</v>
      </c>
      <c r="C101" s="55" t="s">
        <v>33</v>
      </c>
      <c r="D101" s="18">
        <f>M101+M107+M103+M105+M109</f>
        <v>39.225</v>
      </c>
      <c r="E101" s="27" t="s">
        <v>150</v>
      </c>
      <c r="F101" s="59" t="s">
        <v>152</v>
      </c>
      <c r="G101" s="20" t="s">
        <v>16</v>
      </c>
      <c r="H101" s="34">
        <v>1.65</v>
      </c>
      <c r="I101" s="35">
        <v>4.4</v>
      </c>
      <c r="J101" s="36">
        <v>3.05</v>
      </c>
      <c r="K101" s="36">
        <v>1.8</v>
      </c>
      <c r="L101" s="36"/>
      <c r="M101" s="48">
        <f>SUM(H101+I101+J101)+(K102-K101)-L101</f>
        <v>12.3</v>
      </c>
      <c r="O101" s="74"/>
      <c r="P101" s="74"/>
      <c r="Q101" s="74"/>
    </row>
    <row r="102" spans="1:17" ht="15" customHeight="1">
      <c r="A102" s="14"/>
      <c r="C102" s="31"/>
      <c r="D102" s="24">
        <f>D101</f>
        <v>39.225</v>
      </c>
      <c r="E102" s="29" t="s">
        <v>151</v>
      </c>
      <c r="F102" s="58">
        <v>169979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4"/>
      <c r="P102" s="74"/>
      <c r="Q102" s="74"/>
    </row>
    <row r="103" spans="1:17" ht="15" customHeight="1">
      <c r="A103" s="14"/>
      <c r="C103" s="31"/>
      <c r="D103" s="24">
        <f>D101</f>
        <v>39.225</v>
      </c>
      <c r="E103" s="28" t="s">
        <v>153</v>
      </c>
      <c r="F103" s="60">
        <v>216319</v>
      </c>
      <c r="G103" s="22" t="s">
        <v>14</v>
      </c>
      <c r="H103" s="37">
        <v>1.7</v>
      </c>
      <c r="I103" s="38">
        <v>1.85</v>
      </c>
      <c r="J103" s="39">
        <v>2.75</v>
      </c>
      <c r="K103" s="39">
        <v>1.8</v>
      </c>
      <c r="L103" s="39"/>
      <c r="M103" s="65">
        <f>SUM(H103+I103+J103)+(K104-K103)-L103</f>
        <v>9.5</v>
      </c>
      <c r="O103" s="74"/>
      <c r="P103" s="74"/>
      <c r="Q103" s="74"/>
    </row>
    <row r="104" spans="1:17" ht="15" customHeight="1">
      <c r="A104" s="14"/>
      <c r="C104" s="31"/>
      <c r="D104" s="24">
        <f>D101</f>
        <v>39.225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4"/>
      <c r="P104" s="74"/>
      <c r="Q104" s="74"/>
    </row>
    <row r="105" spans="1:17" ht="15" customHeight="1">
      <c r="A105" s="14"/>
      <c r="C105" s="31"/>
      <c r="D105" s="24">
        <f>D101</f>
        <v>39.225</v>
      </c>
      <c r="E105" s="28" t="s">
        <v>153</v>
      </c>
      <c r="F105" s="60">
        <v>216319</v>
      </c>
      <c r="G105" s="22" t="s">
        <v>13</v>
      </c>
      <c r="H105" s="37">
        <v>1.6</v>
      </c>
      <c r="I105" s="38">
        <v>1.75</v>
      </c>
      <c r="J105" s="39">
        <v>2.225</v>
      </c>
      <c r="K105" s="39">
        <v>2.1</v>
      </c>
      <c r="L105" s="39"/>
      <c r="M105" s="65">
        <f>SUM(H105+I105+J105)+(K106-K105)-L105</f>
        <v>8.475</v>
      </c>
      <c r="O105" s="74"/>
      <c r="P105" s="74"/>
      <c r="Q105" s="74"/>
    </row>
    <row r="106" spans="1:17" ht="15" customHeight="1">
      <c r="A106" s="14"/>
      <c r="C106" s="31"/>
      <c r="D106" s="24">
        <f>D101</f>
        <v>39.225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4"/>
      <c r="P106" s="74"/>
      <c r="Q106" s="74"/>
    </row>
    <row r="107" spans="1:17" ht="15" customHeight="1">
      <c r="A107" s="14"/>
      <c r="C107" s="31"/>
      <c r="D107" s="24">
        <f>D101</f>
        <v>39.225</v>
      </c>
      <c r="E107" s="28" t="s">
        <v>154</v>
      </c>
      <c r="F107" s="60">
        <v>215071</v>
      </c>
      <c r="G107" s="22" t="s">
        <v>15</v>
      </c>
      <c r="H107" s="37">
        <v>1.3</v>
      </c>
      <c r="I107" s="38">
        <v>2.2</v>
      </c>
      <c r="J107" s="39">
        <v>2.45</v>
      </c>
      <c r="K107" s="39">
        <v>2</v>
      </c>
      <c r="L107" s="39"/>
      <c r="M107" s="65">
        <f>SUM(H107+I107+J107)+(K108-K107)-L107</f>
        <v>8.95</v>
      </c>
      <c r="O107" s="74"/>
      <c r="P107" s="74"/>
      <c r="Q107" s="74"/>
    </row>
    <row r="108" spans="1:17" ht="15" customHeight="1">
      <c r="A108" s="14"/>
      <c r="C108" s="31"/>
      <c r="D108" s="24">
        <f>D101</f>
        <v>39.225</v>
      </c>
      <c r="E108" s="29" t="s">
        <v>155</v>
      </c>
      <c r="F108" s="58">
        <v>169979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4"/>
      <c r="P108" s="74"/>
      <c r="Q108" s="74"/>
    </row>
    <row r="109" spans="1:17" ht="15" customHeight="1">
      <c r="A109" s="14"/>
      <c r="C109" s="31"/>
      <c r="D109" s="24">
        <f>D101</f>
        <v>39.225</v>
      </c>
      <c r="E109" s="28"/>
      <c r="F109" s="60"/>
      <c r="G109" s="22" t="s">
        <v>12</v>
      </c>
      <c r="H109" s="37"/>
      <c r="I109" s="38"/>
      <c r="J109" s="39"/>
      <c r="K109" s="39"/>
      <c r="L109" s="39"/>
      <c r="M109" s="65"/>
      <c r="O109" s="74"/>
      <c r="P109" s="74"/>
      <c r="Q109" s="74"/>
    </row>
    <row r="110" spans="1:17" ht="15" customHeight="1" thickBot="1">
      <c r="A110" s="14"/>
      <c r="C110" s="31"/>
      <c r="D110" s="24">
        <f>D101</f>
        <v>39.225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4"/>
      <c r="P110" s="74"/>
      <c r="Q110" s="74"/>
    </row>
    <row r="111" spans="1:17" ht="15" customHeight="1" thickBot="1">
      <c r="A111" s="25">
        <v>11</v>
      </c>
      <c r="B111" s="19" t="s">
        <v>52</v>
      </c>
      <c r="C111" s="55" t="s">
        <v>51</v>
      </c>
      <c r="D111" s="18">
        <f>M111+M117+M113+M115+M119</f>
        <v>37</v>
      </c>
      <c r="E111" s="27" t="s">
        <v>85</v>
      </c>
      <c r="F111" s="59" t="s">
        <v>87</v>
      </c>
      <c r="G111" s="20" t="s">
        <v>16</v>
      </c>
      <c r="H111" s="34">
        <v>1.6</v>
      </c>
      <c r="I111" s="35">
        <v>3.9</v>
      </c>
      <c r="J111" s="36">
        <v>2.05</v>
      </c>
      <c r="K111" s="36">
        <v>1.95</v>
      </c>
      <c r="L111" s="36"/>
      <c r="M111" s="48">
        <f>SUM(H111+I111+J111)+(K112-K111)-L111</f>
        <v>10.6</v>
      </c>
      <c r="O111" s="74"/>
      <c r="P111" s="74"/>
      <c r="Q111" s="74"/>
    </row>
    <row r="112" spans="1:17" ht="15" customHeight="1">
      <c r="A112" s="14"/>
      <c r="C112" s="31"/>
      <c r="D112" s="24">
        <f>D111</f>
        <v>37</v>
      </c>
      <c r="E112" s="29" t="s">
        <v>86</v>
      </c>
      <c r="F112" s="58">
        <v>212163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4"/>
      <c r="P112" s="74"/>
      <c r="Q112" s="74"/>
    </row>
    <row r="113" spans="1:17" ht="15" customHeight="1">
      <c r="A113" s="14"/>
      <c r="C113" s="31"/>
      <c r="D113" s="24">
        <f>D111</f>
        <v>37</v>
      </c>
      <c r="E113" s="28" t="s">
        <v>90</v>
      </c>
      <c r="F113" s="60">
        <v>138439</v>
      </c>
      <c r="G113" s="22" t="s">
        <v>14</v>
      </c>
      <c r="H113" s="37">
        <v>1.35</v>
      </c>
      <c r="I113" s="38">
        <v>2.1</v>
      </c>
      <c r="J113" s="39">
        <v>2.225</v>
      </c>
      <c r="K113" s="39">
        <v>1.45</v>
      </c>
      <c r="L113" s="39"/>
      <c r="M113" s="65">
        <f>SUM(H113+I113+J113)+(K114-K113)-L113</f>
        <v>9.225000000000001</v>
      </c>
      <c r="O113" s="74"/>
      <c r="P113" s="74"/>
      <c r="Q113" s="74"/>
    </row>
    <row r="114" spans="1:17" ht="15" customHeight="1">
      <c r="A114" s="14"/>
      <c r="C114" s="31"/>
      <c r="D114" s="24">
        <f>D111</f>
        <v>37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4"/>
      <c r="P114" s="74"/>
      <c r="Q114" s="74"/>
    </row>
    <row r="115" spans="1:17" ht="15" customHeight="1">
      <c r="A115" s="14"/>
      <c r="C115" s="31"/>
      <c r="D115" s="24">
        <f>D111</f>
        <v>37</v>
      </c>
      <c r="E115" s="28" t="s">
        <v>88</v>
      </c>
      <c r="F115" s="60">
        <v>212162</v>
      </c>
      <c r="G115" s="22" t="s">
        <v>13</v>
      </c>
      <c r="H115" s="37">
        <v>1.85</v>
      </c>
      <c r="I115" s="38">
        <v>2.2</v>
      </c>
      <c r="J115" s="39">
        <v>2.55</v>
      </c>
      <c r="K115" s="39">
        <v>1.95</v>
      </c>
      <c r="L115" s="39"/>
      <c r="M115" s="65">
        <f>SUM(H115+I115+J115)+(K116-K115)-L115</f>
        <v>9.65</v>
      </c>
      <c r="O115" s="74"/>
      <c r="P115" s="74"/>
      <c r="Q115" s="74"/>
    </row>
    <row r="116" spans="1:17" ht="15" customHeight="1">
      <c r="A116" s="14"/>
      <c r="C116" s="31"/>
      <c r="D116" s="24">
        <f>D111</f>
        <v>37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4"/>
      <c r="P116" s="74"/>
      <c r="Q116" s="74"/>
    </row>
    <row r="117" spans="1:17" ht="15" customHeight="1">
      <c r="A117" s="14"/>
      <c r="C117" s="31"/>
      <c r="D117" s="24">
        <f>D111</f>
        <v>37</v>
      </c>
      <c r="E117" s="28" t="s">
        <v>88</v>
      </c>
      <c r="F117" s="60">
        <v>212162</v>
      </c>
      <c r="G117" s="22" t="s">
        <v>15</v>
      </c>
      <c r="H117" s="37">
        <v>1.75</v>
      </c>
      <c r="I117" s="38">
        <v>1.55</v>
      </c>
      <c r="J117" s="39">
        <v>1.525</v>
      </c>
      <c r="K117" s="39">
        <v>2.3</v>
      </c>
      <c r="L117" s="39"/>
      <c r="M117" s="65">
        <f>SUM(H117+I117+J117)+(K118-K117)-L117</f>
        <v>7.5249999999999995</v>
      </c>
      <c r="O117" s="74"/>
      <c r="P117" s="74"/>
      <c r="Q117" s="74"/>
    </row>
    <row r="118" spans="1:17" ht="15" customHeight="1">
      <c r="A118" s="14"/>
      <c r="C118" s="31"/>
      <c r="D118" s="24">
        <f>D111</f>
        <v>37</v>
      </c>
      <c r="E118" s="29" t="s">
        <v>89</v>
      </c>
      <c r="F118" s="58">
        <v>212163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4"/>
      <c r="P118" s="74"/>
      <c r="Q118" s="74"/>
    </row>
    <row r="119" spans="1:17" ht="15" customHeight="1">
      <c r="A119" s="14"/>
      <c r="C119" s="31"/>
      <c r="D119" s="24">
        <f>D111</f>
        <v>37</v>
      </c>
      <c r="E119" s="28"/>
      <c r="F119" s="60"/>
      <c r="G119" s="22" t="s">
        <v>12</v>
      </c>
      <c r="H119" s="37"/>
      <c r="I119" s="38"/>
      <c r="J119" s="39"/>
      <c r="K119" s="39"/>
      <c r="L119" s="39"/>
      <c r="M119" s="65"/>
      <c r="O119" s="74"/>
      <c r="P119" s="74"/>
      <c r="Q119" s="74"/>
    </row>
    <row r="120" spans="1:17" ht="15" customHeight="1" thickBot="1">
      <c r="A120" s="14"/>
      <c r="C120" s="31"/>
      <c r="D120" s="24">
        <f>D111</f>
        <v>37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4"/>
      <c r="P120" s="74"/>
      <c r="Q120" s="74"/>
    </row>
    <row r="121" spans="1:17" ht="15" customHeight="1" thickBot="1">
      <c r="A121" s="25">
        <v>12</v>
      </c>
      <c r="B121" s="19" t="s">
        <v>47</v>
      </c>
      <c r="C121" s="55" t="s">
        <v>46</v>
      </c>
      <c r="D121" s="18">
        <f>M121+M127+M123+M125+M129</f>
        <v>36.875</v>
      </c>
      <c r="E121" s="27" t="s">
        <v>102</v>
      </c>
      <c r="F121" s="59" t="s">
        <v>104</v>
      </c>
      <c r="G121" s="20" t="s">
        <v>16</v>
      </c>
      <c r="H121" s="34">
        <v>1.7</v>
      </c>
      <c r="I121" s="35">
        <v>4.05</v>
      </c>
      <c r="J121" s="36">
        <v>2.025</v>
      </c>
      <c r="K121" s="36">
        <v>1.65</v>
      </c>
      <c r="L121" s="36"/>
      <c r="M121" s="48">
        <f>SUM(H121+I121+J121)+(K122-K121)-L121</f>
        <v>11.125</v>
      </c>
      <c r="O121" s="74"/>
      <c r="P121" s="74"/>
      <c r="Q121" s="74"/>
    </row>
    <row r="122" spans="1:17" ht="15" customHeight="1">
      <c r="A122" s="14"/>
      <c r="C122" s="31"/>
      <c r="D122" s="24">
        <f>D121</f>
        <v>36.875</v>
      </c>
      <c r="E122" s="29" t="s">
        <v>103</v>
      </c>
      <c r="F122" s="58">
        <v>281431</v>
      </c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4"/>
      <c r="P122" s="74"/>
      <c r="Q122" s="74"/>
    </row>
    <row r="123" spans="1:17" ht="15" customHeight="1">
      <c r="A123" s="14"/>
      <c r="C123" s="31"/>
      <c r="D123" s="24">
        <f>D121</f>
        <v>36.875</v>
      </c>
      <c r="E123" s="28" t="s">
        <v>107</v>
      </c>
      <c r="F123" s="60">
        <v>281431</v>
      </c>
      <c r="G123" s="22" t="s">
        <v>14</v>
      </c>
      <c r="H123" s="37">
        <v>1</v>
      </c>
      <c r="I123" s="38">
        <v>2.35</v>
      </c>
      <c r="J123" s="39">
        <v>1.7</v>
      </c>
      <c r="K123" s="39">
        <v>1.55</v>
      </c>
      <c r="L123" s="39"/>
      <c r="M123" s="65">
        <f>SUM(H123+I123+J123)+(K124-K123)-L123</f>
        <v>8.5</v>
      </c>
      <c r="O123" s="74"/>
      <c r="P123" s="74"/>
      <c r="Q123" s="74"/>
    </row>
    <row r="124" spans="1:17" ht="15" customHeight="1">
      <c r="A124" s="14"/>
      <c r="C124" s="31"/>
      <c r="D124" s="24">
        <f>D121</f>
        <v>36.875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4"/>
      <c r="P124" s="74"/>
      <c r="Q124" s="74"/>
    </row>
    <row r="125" spans="1:17" ht="15" customHeight="1">
      <c r="A125" s="14"/>
      <c r="C125" s="31"/>
      <c r="D125" s="24">
        <f>D121</f>
        <v>36.875</v>
      </c>
      <c r="E125" s="28" t="s">
        <v>108</v>
      </c>
      <c r="F125" s="60">
        <v>246122</v>
      </c>
      <c r="G125" s="22" t="s">
        <v>13</v>
      </c>
      <c r="H125" s="37">
        <v>1.6</v>
      </c>
      <c r="I125" s="38">
        <v>1.9</v>
      </c>
      <c r="J125" s="39">
        <v>2</v>
      </c>
      <c r="K125" s="39">
        <v>1.2</v>
      </c>
      <c r="L125" s="39"/>
      <c r="M125" s="65">
        <f>SUM(H125+I125+J125)+(K126-K125)-L125</f>
        <v>9.3</v>
      </c>
      <c r="O125" s="74"/>
      <c r="P125" s="74"/>
      <c r="Q125" s="74"/>
    </row>
    <row r="126" spans="1:17" ht="15" customHeight="1">
      <c r="A126" s="14"/>
      <c r="C126" s="31"/>
      <c r="D126" s="24">
        <f>D121</f>
        <v>36.875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4"/>
      <c r="P126" s="74"/>
      <c r="Q126" s="74"/>
    </row>
    <row r="127" spans="1:17" ht="15" customHeight="1">
      <c r="A127" s="14"/>
      <c r="C127" s="31"/>
      <c r="D127" s="24">
        <f>D121</f>
        <v>36.875</v>
      </c>
      <c r="E127" s="28" t="s">
        <v>105</v>
      </c>
      <c r="F127" s="60">
        <v>281430</v>
      </c>
      <c r="G127" s="22" t="s">
        <v>15</v>
      </c>
      <c r="H127" s="37">
        <v>1.05</v>
      </c>
      <c r="I127" s="38">
        <v>2.35</v>
      </c>
      <c r="J127" s="39">
        <v>1.7</v>
      </c>
      <c r="K127" s="39">
        <v>2.15</v>
      </c>
      <c r="L127" s="39"/>
      <c r="M127" s="65">
        <f>SUM(H127+I127+J127)+(K128-K127)-L127</f>
        <v>7.950000000000001</v>
      </c>
      <c r="O127" s="74"/>
      <c r="P127" s="74"/>
      <c r="Q127" s="74"/>
    </row>
    <row r="128" spans="1:17" ht="15" customHeight="1">
      <c r="A128" s="14"/>
      <c r="C128" s="31"/>
      <c r="D128" s="24">
        <f>D121</f>
        <v>36.875</v>
      </c>
      <c r="E128" s="29" t="s">
        <v>106</v>
      </c>
      <c r="F128" s="58">
        <v>237184</v>
      </c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4"/>
      <c r="P128" s="74"/>
      <c r="Q128" s="74"/>
    </row>
    <row r="129" spans="1:17" ht="15" customHeight="1">
      <c r="A129" s="14"/>
      <c r="C129" s="31"/>
      <c r="D129" s="24">
        <f>D121</f>
        <v>36.875</v>
      </c>
      <c r="E129" s="28"/>
      <c r="F129" s="60"/>
      <c r="G129" s="22" t="s">
        <v>12</v>
      </c>
      <c r="H129" s="37"/>
      <c r="I129" s="38"/>
      <c r="J129" s="39"/>
      <c r="K129" s="39"/>
      <c r="L129" s="39"/>
      <c r="M129" s="65"/>
      <c r="O129" s="74"/>
      <c r="P129" s="74"/>
      <c r="Q129" s="74"/>
    </row>
    <row r="130" spans="1:17" ht="15" customHeight="1" thickBot="1">
      <c r="A130" s="14"/>
      <c r="C130" s="31"/>
      <c r="D130" s="24">
        <f>D121</f>
        <v>36.875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4"/>
      <c r="P130" s="74"/>
      <c r="Q130" s="74"/>
    </row>
    <row r="131" spans="1:17" ht="15" customHeight="1" thickBot="1">
      <c r="A131" s="25">
        <v>13</v>
      </c>
      <c r="B131" s="19" t="s">
        <v>37</v>
      </c>
      <c r="C131" s="55" t="s">
        <v>38</v>
      </c>
      <c r="D131" s="18">
        <f>M131+M137+M133+M135+M139</f>
        <v>35.6</v>
      </c>
      <c r="E131" s="27" t="s">
        <v>114</v>
      </c>
      <c r="F131" s="59" t="s">
        <v>116</v>
      </c>
      <c r="G131" s="20" t="s">
        <v>16</v>
      </c>
      <c r="H131" s="34">
        <v>1.35</v>
      </c>
      <c r="I131" s="35">
        <v>3.6</v>
      </c>
      <c r="J131" s="36">
        <v>2.675</v>
      </c>
      <c r="K131" s="36">
        <v>1.7</v>
      </c>
      <c r="L131" s="36"/>
      <c r="M131" s="48">
        <f>SUM(H131+I131+J131)+(K132-K131)-L131</f>
        <v>10.925</v>
      </c>
      <c r="O131" s="74"/>
      <c r="P131" s="74"/>
      <c r="Q131" s="74"/>
    </row>
    <row r="132" spans="1:17" ht="15" customHeight="1">
      <c r="A132" s="14"/>
      <c r="C132" s="31"/>
      <c r="D132" s="24">
        <f>D131</f>
        <v>35.6</v>
      </c>
      <c r="E132" s="29" t="s">
        <v>115</v>
      </c>
      <c r="F132" s="58">
        <v>233475</v>
      </c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4"/>
      <c r="P132" s="74"/>
      <c r="Q132" s="74"/>
    </row>
    <row r="133" spans="1:17" ht="15" customHeight="1">
      <c r="A133" s="14"/>
      <c r="C133" s="31"/>
      <c r="D133" s="24">
        <f>D131</f>
        <v>35.6</v>
      </c>
      <c r="E133" s="28" t="s">
        <v>74</v>
      </c>
      <c r="F133" s="60">
        <v>2334468</v>
      </c>
      <c r="G133" s="22" t="s">
        <v>14</v>
      </c>
      <c r="H133" s="37">
        <v>0.7</v>
      </c>
      <c r="I133" s="38">
        <v>1.1</v>
      </c>
      <c r="J133" s="39">
        <v>2.35</v>
      </c>
      <c r="K133" s="39">
        <v>1.9</v>
      </c>
      <c r="L133" s="39"/>
      <c r="M133" s="65">
        <f>SUM(H133+I133+J133)+(K134-K133)-L133</f>
        <v>7.25</v>
      </c>
      <c r="O133" s="74"/>
      <c r="P133" s="74"/>
      <c r="Q133" s="74"/>
    </row>
    <row r="134" spans="1:17" ht="15" customHeight="1">
      <c r="A134" s="14"/>
      <c r="C134" s="31"/>
      <c r="D134" s="24">
        <f>D131</f>
        <v>35.6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4"/>
      <c r="P134" s="74"/>
      <c r="Q134" s="74"/>
    </row>
    <row r="135" spans="1:17" ht="15" customHeight="1">
      <c r="A135" s="14"/>
      <c r="C135" s="31"/>
      <c r="D135" s="24">
        <f>D131</f>
        <v>35.6</v>
      </c>
      <c r="E135" s="28" t="s">
        <v>75</v>
      </c>
      <c r="F135" s="60">
        <v>213127</v>
      </c>
      <c r="G135" s="22" t="s">
        <v>13</v>
      </c>
      <c r="H135" s="37">
        <v>1.4</v>
      </c>
      <c r="I135" s="38">
        <v>1.5</v>
      </c>
      <c r="J135" s="39">
        <v>2.7</v>
      </c>
      <c r="K135" s="39">
        <v>1.3</v>
      </c>
      <c r="L135" s="39"/>
      <c r="M135" s="65">
        <f>SUM(H135+I135+J135)+(K136-K135)-L135</f>
        <v>9.3</v>
      </c>
      <c r="O135" s="74"/>
      <c r="P135" s="74"/>
      <c r="Q135" s="74"/>
    </row>
    <row r="136" spans="1:17" ht="15" customHeight="1">
      <c r="A136" s="14"/>
      <c r="C136" s="31"/>
      <c r="D136" s="24">
        <f>D131</f>
        <v>35.6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4"/>
      <c r="P136" s="74"/>
      <c r="Q136" s="74"/>
    </row>
    <row r="137" spans="1:17" ht="15" customHeight="1">
      <c r="A137" s="14"/>
      <c r="C137" s="31"/>
      <c r="D137" s="24">
        <f>D131</f>
        <v>35.6</v>
      </c>
      <c r="E137" s="28"/>
      <c r="F137" s="60"/>
      <c r="G137" s="22" t="s">
        <v>15</v>
      </c>
      <c r="H137" s="37"/>
      <c r="I137" s="38"/>
      <c r="J137" s="39"/>
      <c r="K137" s="39"/>
      <c r="L137" s="39"/>
      <c r="M137" s="65"/>
      <c r="O137" s="74"/>
      <c r="P137" s="74"/>
      <c r="Q137" s="74"/>
    </row>
    <row r="138" spans="1:17" ht="15" customHeight="1">
      <c r="A138" s="14"/>
      <c r="C138" s="31"/>
      <c r="D138" s="24">
        <f>D131</f>
        <v>35.6</v>
      </c>
      <c r="E138" s="29"/>
      <c r="F138" s="57"/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4"/>
      <c r="P138" s="74"/>
      <c r="Q138" s="74"/>
    </row>
    <row r="139" spans="1:17" ht="15" customHeight="1">
      <c r="A139" s="14"/>
      <c r="C139" s="31"/>
      <c r="D139" s="24">
        <f>D131</f>
        <v>35.6</v>
      </c>
      <c r="E139" s="28" t="s">
        <v>76</v>
      </c>
      <c r="F139" s="60">
        <v>228241</v>
      </c>
      <c r="G139" s="22" t="s">
        <v>12</v>
      </c>
      <c r="H139" s="37">
        <v>1.15</v>
      </c>
      <c r="I139" s="38">
        <v>1.4</v>
      </c>
      <c r="J139" s="39">
        <v>2.375</v>
      </c>
      <c r="K139" s="39">
        <v>1.8</v>
      </c>
      <c r="L139" s="39"/>
      <c r="M139" s="65">
        <f>SUM(H139+I139+J139)+(K140-K139)-L139</f>
        <v>8.125</v>
      </c>
      <c r="O139" s="74"/>
      <c r="P139" s="74"/>
      <c r="Q139" s="74"/>
    </row>
    <row r="140" spans="1:17" ht="15" customHeight="1" thickBot="1">
      <c r="A140" s="14"/>
      <c r="C140" s="31"/>
      <c r="D140" s="24">
        <f>D131</f>
        <v>35.6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4"/>
      <c r="P140" s="74"/>
      <c r="Q140" s="74"/>
    </row>
    <row r="141" spans="1:17" ht="15" customHeight="1" thickBot="1">
      <c r="A141" s="25">
        <v>14</v>
      </c>
      <c r="B141" s="19" t="s">
        <v>42</v>
      </c>
      <c r="C141" s="55" t="s">
        <v>39</v>
      </c>
      <c r="D141" s="18">
        <f>M141+M147+M143+M145+M149</f>
        <v>34.55</v>
      </c>
      <c r="E141" s="27" t="s">
        <v>132</v>
      </c>
      <c r="F141" s="59" t="s">
        <v>133</v>
      </c>
      <c r="G141" s="20" t="s">
        <v>16</v>
      </c>
      <c r="H141" s="34">
        <v>1.15</v>
      </c>
      <c r="I141" s="35">
        <v>3.85</v>
      </c>
      <c r="J141" s="36">
        <v>2.875</v>
      </c>
      <c r="K141" s="36">
        <v>1.9</v>
      </c>
      <c r="L141" s="36"/>
      <c r="M141" s="48">
        <f>SUM(H141+I141+J141)+(K142-K141)-L141</f>
        <v>10.975</v>
      </c>
      <c r="O141" s="74"/>
      <c r="P141" s="74"/>
      <c r="Q141" s="74"/>
    </row>
    <row r="142" spans="1:17" ht="15" customHeight="1">
      <c r="A142" s="14"/>
      <c r="C142" s="31"/>
      <c r="D142" s="24">
        <f>D141</f>
        <v>34.55</v>
      </c>
      <c r="E142" s="29" t="s">
        <v>175</v>
      </c>
      <c r="F142" s="58">
        <v>271689</v>
      </c>
      <c r="G142" s="75" t="s">
        <v>134</v>
      </c>
      <c r="H142" s="40">
        <v>3</v>
      </c>
      <c r="I142" s="41">
        <v>5</v>
      </c>
      <c r="J142" s="42">
        <v>5</v>
      </c>
      <c r="K142" s="42">
        <v>5</v>
      </c>
      <c r="L142" s="42" t="s">
        <v>7</v>
      </c>
      <c r="M142" s="43">
        <v>18</v>
      </c>
      <c r="O142" s="74"/>
      <c r="P142" s="74"/>
      <c r="Q142" s="74"/>
    </row>
    <row r="143" spans="1:17" ht="15" customHeight="1">
      <c r="A143" s="14"/>
      <c r="C143" s="31"/>
      <c r="D143" s="24">
        <f>D141</f>
        <v>34.55</v>
      </c>
      <c r="E143" s="28" t="s">
        <v>135</v>
      </c>
      <c r="F143" s="60">
        <v>271689</v>
      </c>
      <c r="G143" s="22" t="s">
        <v>15</v>
      </c>
      <c r="H143" s="37">
        <v>1.3</v>
      </c>
      <c r="I143" s="38">
        <v>2.05</v>
      </c>
      <c r="J143" s="39">
        <v>1.55</v>
      </c>
      <c r="K143" s="39">
        <v>2.2</v>
      </c>
      <c r="L143" s="39">
        <v>0.4</v>
      </c>
      <c r="M143" s="65">
        <f>SUM(H143+I143+J143)+(K144-K143)-L143</f>
        <v>7.299999999999999</v>
      </c>
      <c r="O143" s="74"/>
      <c r="P143" s="74"/>
      <c r="Q143" s="74"/>
    </row>
    <row r="144" spans="1:17" ht="15" customHeight="1">
      <c r="A144" s="14"/>
      <c r="C144" s="31"/>
      <c r="D144" s="24">
        <f>D141</f>
        <v>34.55</v>
      </c>
      <c r="E144" s="29"/>
      <c r="F144" s="57"/>
      <c r="G144" s="21"/>
      <c r="H144" s="40">
        <v>3</v>
      </c>
      <c r="I144" s="41">
        <v>5</v>
      </c>
      <c r="J144" s="42">
        <v>8</v>
      </c>
      <c r="K144" s="42">
        <v>5</v>
      </c>
      <c r="L144" s="42" t="s">
        <v>7</v>
      </c>
      <c r="M144" s="43">
        <v>18</v>
      </c>
      <c r="O144" s="74"/>
      <c r="P144" s="74"/>
      <c r="Q144" s="74"/>
    </row>
    <row r="145" spans="1:17" ht="15" customHeight="1">
      <c r="A145" s="14"/>
      <c r="C145" s="31"/>
      <c r="D145" s="24">
        <f>D141</f>
        <v>34.55</v>
      </c>
      <c r="E145" s="28"/>
      <c r="F145" s="60"/>
      <c r="G145" s="22" t="s">
        <v>14</v>
      </c>
      <c r="H145" s="37"/>
      <c r="I145" s="38"/>
      <c r="J145" s="39"/>
      <c r="K145" s="39"/>
      <c r="L145" s="39"/>
      <c r="M145" s="65"/>
      <c r="O145" s="74"/>
      <c r="P145" s="74"/>
      <c r="Q145" s="74"/>
    </row>
    <row r="146" spans="1:17" ht="15" customHeight="1">
      <c r="A146" s="14"/>
      <c r="C146" s="31"/>
      <c r="D146" s="24">
        <f>D141</f>
        <v>34.55</v>
      </c>
      <c r="E146" s="29"/>
      <c r="F146" s="62"/>
      <c r="G146" s="21"/>
      <c r="H146" s="40">
        <v>3</v>
      </c>
      <c r="I146" s="41">
        <v>5</v>
      </c>
      <c r="J146" s="42">
        <v>8</v>
      </c>
      <c r="K146" s="42">
        <v>5</v>
      </c>
      <c r="L146" s="42" t="s">
        <v>7</v>
      </c>
      <c r="M146" s="43">
        <v>18</v>
      </c>
      <c r="O146" s="74"/>
      <c r="P146" s="74"/>
      <c r="Q146" s="74"/>
    </row>
    <row r="147" spans="1:17" ht="15" customHeight="1">
      <c r="A147" s="14"/>
      <c r="C147" s="31"/>
      <c r="D147" s="24">
        <f>D141</f>
        <v>34.55</v>
      </c>
      <c r="E147" s="28" t="s">
        <v>135</v>
      </c>
      <c r="F147" s="60">
        <v>271689</v>
      </c>
      <c r="G147" s="22" t="s">
        <v>13</v>
      </c>
      <c r="H147" s="37">
        <v>1.45</v>
      </c>
      <c r="I147" s="38">
        <v>2.05</v>
      </c>
      <c r="J147" s="39">
        <v>1.925</v>
      </c>
      <c r="K147" s="39">
        <v>2.25</v>
      </c>
      <c r="L147" s="39"/>
      <c r="M147" s="65">
        <f>SUM(H147+I147+J147)+(K148-K147)-L147</f>
        <v>8.175</v>
      </c>
      <c r="O147" s="74"/>
      <c r="P147" s="74"/>
      <c r="Q147" s="74"/>
    </row>
    <row r="148" spans="1:17" ht="15" customHeight="1">
      <c r="A148" s="14"/>
      <c r="C148" s="31"/>
      <c r="D148" s="24">
        <f>D141</f>
        <v>34.55</v>
      </c>
      <c r="E148" s="29" t="s">
        <v>136</v>
      </c>
      <c r="F148" s="58">
        <v>271687</v>
      </c>
      <c r="G148" s="33"/>
      <c r="H148" s="40">
        <v>3</v>
      </c>
      <c r="I148" s="41">
        <v>5</v>
      </c>
      <c r="J148" s="42">
        <v>8</v>
      </c>
      <c r="K148" s="42">
        <v>5</v>
      </c>
      <c r="L148" s="42" t="s">
        <v>7</v>
      </c>
      <c r="M148" s="43">
        <v>18</v>
      </c>
      <c r="O148" s="74"/>
      <c r="P148" s="74"/>
      <c r="Q148" s="74"/>
    </row>
    <row r="149" spans="1:17" ht="15" customHeight="1">
      <c r="A149" s="14"/>
      <c r="C149" s="31"/>
      <c r="D149" s="24">
        <f>D141</f>
        <v>34.55</v>
      </c>
      <c r="E149" s="28" t="s">
        <v>137</v>
      </c>
      <c r="F149" s="60">
        <v>266968</v>
      </c>
      <c r="G149" s="22" t="s">
        <v>12</v>
      </c>
      <c r="H149" s="37">
        <v>1.05</v>
      </c>
      <c r="I149" s="38">
        <v>1.8</v>
      </c>
      <c r="J149" s="39">
        <v>2.25</v>
      </c>
      <c r="K149" s="39">
        <v>2</v>
      </c>
      <c r="L149" s="39"/>
      <c r="M149" s="65">
        <f>SUM(H149+I149+J149)+(K150-K149)-L149</f>
        <v>8.1</v>
      </c>
      <c r="O149" s="74"/>
      <c r="P149" s="74"/>
      <c r="Q149" s="74"/>
    </row>
    <row r="150" spans="1:17" ht="15" customHeight="1" thickBot="1">
      <c r="A150" s="14"/>
      <c r="C150" s="31"/>
      <c r="D150" s="24">
        <f>D141</f>
        <v>34.55</v>
      </c>
      <c r="E150" s="30"/>
      <c r="F150" s="61"/>
      <c r="G150" s="23"/>
      <c r="H150" s="44">
        <v>3</v>
      </c>
      <c r="I150" s="45">
        <v>5</v>
      </c>
      <c r="J150" s="46">
        <v>8</v>
      </c>
      <c r="K150" s="46">
        <v>5</v>
      </c>
      <c r="L150" s="46" t="s">
        <v>7</v>
      </c>
      <c r="M150" s="47">
        <v>18</v>
      </c>
      <c r="O150" s="74"/>
      <c r="P150" s="74"/>
      <c r="Q150" s="74"/>
    </row>
    <row r="151" spans="1:17" ht="15" customHeight="1" thickBot="1">
      <c r="A151" s="25">
        <v>15</v>
      </c>
      <c r="B151" s="19" t="s">
        <v>60</v>
      </c>
      <c r="C151" s="55" t="s">
        <v>61</v>
      </c>
      <c r="D151" s="18">
        <f>M151+M157+M153+M155+M159</f>
        <v>33.725</v>
      </c>
      <c r="E151" s="27" t="s">
        <v>169</v>
      </c>
      <c r="F151" s="59" t="s">
        <v>171</v>
      </c>
      <c r="G151" s="20" t="s">
        <v>16</v>
      </c>
      <c r="H151" s="34">
        <v>1.25</v>
      </c>
      <c r="I151" s="35">
        <v>4.05</v>
      </c>
      <c r="J151" s="36">
        <v>1.85</v>
      </c>
      <c r="K151" s="36">
        <v>1.9</v>
      </c>
      <c r="L151" s="36"/>
      <c r="M151" s="48">
        <f>SUM(H151+I151+J151)+(K152-K151)-L151</f>
        <v>10.25</v>
      </c>
      <c r="O151" s="74"/>
      <c r="P151" s="74"/>
      <c r="Q151" s="74"/>
    </row>
    <row r="152" spans="1:17" ht="15" customHeight="1">
      <c r="A152" s="14"/>
      <c r="C152" s="31"/>
      <c r="D152" s="24">
        <f>D151</f>
        <v>33.725</v>
      </c>
      <c r="E152" s="29" t="s">
        <v>170</v>
      </c>
      <c r="F152" s="58">
        <v>281931</v>
      </c>
      <c r="G152" s="32"/>
      <c r="H152" s="40">
        <v>3</v>
      </c>
      <c r="I152" s="41">
        <v>5</v>
      </c>
      <c r="J152" s="42">
        <v>5</v>
      </c>
      <c r="K152" s="42">
        <v>5</v>
      </c>
      <c r="L152" s="42" t="s">
        <v>7</v>
      </c>
      <c r="M152" s="43">
        <v>18</v>
      </c>
      <c r="O152" s="74"/>
      <c r="P152" s="74"/>
      <c r="Q152" s="74"/>
    </row>
    <row r="153" spans="1:17" ht="15" customHeight="1">
      <c r="A153" s="14"/>
      <c r="C153" s="31"/>
      <c r="D153" s="24">
        <f>D151</f>
        <v>33.725</v>
      </c>
      <c r="E153" s="28" t="s">
        <v>172</v>
      </c>
      <c r="F153" s="60">
        <v>281212</v>
      </c>
      <c r="G153" s="22" t="s">
        <v>14</v>
      </c>
      <c r="H153" s="37">
        <v>1.35</v>
      </c>
      <c r="I153" s="38">
        <v>2.05</v>
      </c>
      <c r="J153" s="39">
        <v>1.725</v>
      </c>
      <c r="K153" s="39">
        <v>2.3</v>
      </c>
      <c r="L153" s="39"/>
      <c r="M153" s="65">
        <f>SUM(H153+I153+J153)+(K154-K153)-L153</f>
        <v>7.825</v>
      </c>
      <c r="O153" s="74"/>
      <c r="P153" s="74"/>
      <c r="Q153" s="74"/>
    </row>
    <row r="154" spans="1:17" ht="15" customHeight="1">
      <c r="A154" s="14"/>
      <c r="C154" s="31"/>
      <c r="D154" s="24">
        <f>D151</f>
        <v>33.725</v>
      </c>
      <c r="E154" s="29"/>
      <c r="F154" s="57"/>
      <c r="G154" s="21"/>
      <c r="H154" s="40">
        <v>3</v>
      </c>
      <c r="I154" s="41">
        <v>5</v>
      </c>
      <c r="J154" s="42">
        <v>8</v>
      </c>
      <c r="K154" s="42">
        <v>5</v>
      </c>
      <c r="L154" s="42" t="s">
        <v>7</v>
      </c>
      <c r="M154" s="43">
        <v>18</v>
      </c>
      <c r="O154" s="74"/>
      <c r="P154" s="74"/>
      <c r="Q154" s="74"/>
    </row>
    <row r="155" spans="1:17" ht="15" customHeight="1">
      <c r="A155" s="14"/>
      <c r="C155" s="31"/>
      <c r="D155" s="24">
        <f>D151</f>
        <v>33.725</v>
      </c>
      <c r="E155" s="28"/>
      <c r="F155" s="60"/>
      <c r="G155" s="22" t="s">
        <v>13</v>
      </c>
      <c r="H155" s="37"/>
      <c r="I155" s="38"/>
      <c r="J155" s="39"/>
      <c r="K155" s="39"/>
      <c r="L155" s="39"/>
      <c r="M155" s="65"/>
      <c r="O155" s="74"/>
      <c r="P155" s="74"/>
      <c r="Q155" s="74"/>
    </row>
    <row r="156" spans="1:17" ht="15" customHeight="1">
      <c r="A156" s="14"/>
      <c r="C156" s="31"/>
      <c r="D156" s="24">
        <f>D151</f>
        <v>33.725</v>
      </c>
      <c r="E156" s="29"/>
      <c r="F156" s="62"/>
      <c r="G156" s="21"/>
      <c r="H156" s="40">
        <v>3</v>
      </c>
      <c r="I156" s="41">
        <v>5</v>
      </c>
      <c r="J156" s="42">
        <v>8</v>
      </c>
      <c r="K156" s="42">
        <v>5</v>
      </c>
      <c r="L156" s="42" t="s">
        <v>7</v>
      </c>
      <c r="M156" s="43">
        <v>18</v>
      </c>
      <c r="O156" s="74"/>
      <c r="P156" s="74"/>
      <c r="Q156" s="74"/>
    </row>
    <row r="157" spans="1:17" ht="15" customHeight="1">
      <c r="A157" s="14"/>
      <c r="C157" s="31"/>
      <c r="D157" s="24">
        <f>D151</f>
        <v>33.725</v>
      </c>
      <c r="E157" s="28" t="s">
        <v>173</v>
      </c>
      <c r="F157" s="60">
        <v>281207</v>
      </c>
      <c r="G157" s="22" t="s">
        <v>15</v>
      </c>
      <c r="H157" s="37">
        <v>1.4</v>
      </c>
      <c r="I157" s="38">
        <v>1.8</v>
      </c>
      <c r="J157" s="39">
        <v>1.7</v>
      </c>
      <c r="K157" s="39">
        <v>2.15</v>
      </c>
      <c r="L157" s="39"/>
      <c r="M157" s="65">
        <f>SUM(H157+I157+J157)+(K158-K157)-L157</f>
        <v>7.75</v>
      </c>
      <c r="O157" s="74"/>
      <c r="P157" s="74"/>
      <c r="Q157" s="74"/>
    </row>
    <row r="158" spans="1:17" ht="15" customHeight="1">
      <c r="A158" s="14"/>
      <c r="C158" s="31"/>
      <c r="D158" s="24">
        <f>D151</f>
        <v>33.725</v>
      </c>
      <c r="E158" s="29" t="s">
        <v>174</v>
      </c>
      <c r="F158" s="58">
        <v>281206</v>
      </c>
      <c r="G158" s="33"/>
      <c r="H158" s="40">
        <v>3</v>
      </c>
      <c r="I158" s="41">
        <v>5</v>
      </c>
      <c r="J158" s="42">
        <v>8</v>
      </c>
      <c r="K158" s="42">
        <v>5</v>
      </c>
      <c r="L158" s="42" t="s">
        <v>7</v>
      </c>
      <c r="M158" s="43">
        <v>18</v>
      </c>
      <c r="O158" s="74"/>
      <c r="P158" s="74"/>
      <c r="Q158" s="74"/>
    </row>
    <row r="159" spans="1:17" ht="15" customHeight="1">
      <c r="A159" s="14"/>
      <c r="C159" s="31"/>
      <c r="D159" s="24">
        <f>D151</f>
        <v>33.725</v>
      </c>
      <c r="E159" s="28" t="s">
        <v>173</v>
      </c>
      <c r="F159" s="60">
        <v>281207</v>
      </c>
      <c r="G159" s="22" t="s">
        <v>12</v>
      </c>
      <c r="H159" s="37">
        <v>1.2</v>
      </c>
      <c r="I159" s="38">
        <v>1.75</v>
      </c>
      <c r="J159" s="39">
        <v>1.55</v>
      </c>
      <c r="K159" s="39">
        <v>1.6</v>
      </c>
      <c r="L159" s="39"/>
      <c r="M159" s="65">
        <f>SUM(H159+I159+J159)+(K160-K159)-L159</f>
        <v>7.9</v>
      </c>
      <c r="O159" s="74"/>
      <c r="P159" s="74"/>
      <c r="Q159" s="74"/>
    </row>
    <row r="160" spans="1:17" ht="15" customHeight="1" thickBot="1">
      <c r="A160" s="14"/>
      <c r="C160" s="31"/>
      <c r="D160" s="24">
        <f>D151</f>
        <v>33.725</v>
      </c>
      <c r="E160" s="30"/>
      <c r="F160" s="61"/>
      <c r="G160" s="23"/>
      <c r="H160" s="44">
        <v>3</v>
      </c>
      <c r="I160" s="45">
        <v>5</v>
      </c>
      <c r="J160" s="46">
        <v>8</v>
      </c>
      <c r="K160" s="46">
        <v>5</v>
      </c>
      <c r="L160" s="46" t="s">
        <v>7</v>
      </c>
      <c r="M160" s="47">
        <v>18</v>
      </c>
      <c r="O160" s="74"/>
      <c r="P160" s="74"/>
      <c r="Q160" s="74"/>
    </row>
    <row r="161" spans="1:17" ht="15" customHeight="1" thickBot="1">
      <c r="A161" s="25">
        <v>16</v>
      </c>
      <c r="B161" s="19" t="s">
        <v>34</v>
      </c>
      <c r="C161" s="55" t="s">
        <v>33</v>
      </c>
      <c r="D161" s="18">
        <f>M161+M167+M163+M165+M169</f>
        <v>31.525</v>
      </c>
      <c r="E161" s="27" t="s">
        <v>144</v>
      </c>
      <c r="F161" s="59" t="s">
        <v>146</v>
      </c>
      <c r="G161" s="20" t="s">
        <v>16</v>
      </c>
      <c r="H161" s="34">
        <v>0.65</v>
      </c>
      <c r="I161" s="35">
        <v>3.4</v>
      </c>
      <c r="J161" s="36">
        <v>2.175</v>
      </c>
      <c r="K161" s="36">
        <v>1.85</v>
      </c>
      <c r="L161" s="36"/>
      <c r="M161" s="48">
        <f>SUM(H161+I161+J161)+(K162-K161)-L161</f>
        <v>9.375</v>
      </c>
      <c r="O161" s="74"/>
      <c r="P161" s="74"/>
      <c r="Q161" s="74"/>
    </row>
    <row r="162" spans="1:17" ht="15" customHeight="1">
      <c r="A162" s="14"/>
      <c r="C162" s="31"/>
      <c r="D162" s="24">
        <f>D161</f>
        <v>31.525</v>
      </c>
      <c r="E162" s="29" t="s">
        <v>145</v>
      </c>
      <c r="F162" s="58">
        <v>267398</v>
      </c>
      <c r="G162" s="32"/>
      <c r="H162" s="40">
        <v>3</v>
      </c>
      <c r="I162" s="41">
        <v>5</v>
      </c>
      <c r="J162" s="42">
        <v>5</v>
      </c>
      <c r="K162" s="42">
        <v>5</v>
      </c>
      <c r="L162" s="42" t="s">
        <v>7</v>
      </c>
      <c r="M162" s="43">
        <v>18</v>
      </c>
      <c r="O162" s="74"/>
      <c r="P162" s="74"/>
      <c r="Q162" s="74"/>
    </row>
    <row r="163" spans="1:17" ht="15" customHeight="1">
      <c r="A163" s="14"/>
      <c r="C163" s="31"/>
      <c r="D163" s="24">
        <f>D161</f>
        <v>31.525</v>
      </c>
      <c r="E163" s="28" t="s">
        <v>147</v>
      </c>
      <c r="F163" s="60">
        <v>267398</v>
      </c>
      <c r="G163" s="22" t="s">
        <v>14</v>
      </c>
      <c r="H163" s="37">
        <v>0.9</v>
      </c>
      <c r="I163" s="38">
        <v>1.05</v>
      </c>
      <c r="J163" s="39">
        <v>1.75</v>
      </c>
      <c r="K163" s="39">
        <v>2</v>
      </c>
      <c r="L163" s="39">
        <v>0.2</v>
      </c>
      <c r="M163" s="65">
        <f>SUM(H163+I163+J163)+(K164-K163)-L163</f>
        <v>6.5</v>
      </c>
      <c r="O163" s="74"/>
      <c r="P163" s="74"/>
      <c r="Q163" s="74"/>
    </row>
    <row r="164" spans="1:17" ht="15" customHeight="1">
      <c r="A164" s="14"/>
      <c r="C164" s="31"/>
      <c r="D164" s="24">
        <f>D161</f>
        <v>31.525</v>
      </c>
      <c r="E164" s="29"/>
      <c r="F164" s="57"/>
      <c r="G164" s="21"/>
      <c r="H164" s="40">
        <v>3</v>
      </c>
      <c r="I164" s="41">
        <v>5</v>
      </c>
      <c r="J164" s="42">
        <v>8</v>
      </c>
      <c r="K164" s="42">
        <v>5</v>
      </c>
      <c r="L164" s="42" t="s">
        <v>7</v>
      </c>
      <c r="M164" s="43">
        <v>18</v>
      </c>
      <c r="O164" s="74"/>
      <c r="P164" s="74"/>
      <c r="Q164" s="74"/>
    </row>
    <row r="165" spans="1:17" ht="15" customHeight="1">
      <c r="A165" s="14"/>
      <c r="C165" s="31"/>
      <c r="D165" s="24">
        <f>D161</f>
        <v>31.525</v>
      </c>
      <c r="E165" s="28" t="s">
        <v>148</v>
      </c>
      <c r="F165" s="60">
        <v>216005</v>
      </c>
      <c r="G165" s="22" t="s">
        <v>13</v>
      </c>
      <c r="H165" s="37">
        <v>0.9</v>
      </c>
      <c r="I165" s="38">
        <v>1.2</v>
      </c>
      <c r="J165" s="39">
        <v>1.975</v>
      </c>
      <c r="K165" s="39">
        <v>1.9</v>
      </c>
      <c r="L165" s="39"/>
      <c r="M165" s="65">
        <f>SUM(H165+I165+J165)+(K166-K165)-L165</f>
        <v>7.175000000000001</v>
      </c>
      <c r="O165" s="74"/>
      <c r="P165" s="74"/>
      <c r="Q165" s="74"/>
    </row>
    <row r="166" spans="1:17" ht="15" customHeight="1">
      <c r="A166" s="14"/>
      <c r="C166" s="31"/>
      <c r="D166" s="24">
        <f>D161</f>
        <v>31.525</v>
      </c>
      <c r="E166" s="29"/>
      <c r="F166" s="62"/>
      <c r="G166" s="21"/>
      <c r="H166" s="40">
        <v>3</v>
      </c>
      <c r="I166" s="41">
        <v>5</v>
      </c>
      <c r="J166" s="42">
        <v>8</v>
      </c>
      <c r="K166" s="42">
        <v>5</v>
      </c>
      <c r="L166" s="42" t="s">
        <v>7</v>
      </c>
      <c r="M166" s="43">
        <v>18</v>
      </c>
      <c r="O166" s="74"/>
      <c r="P166" s="74"/>
      <c r="Q166" s="74"/>
    </row>
    <row r="167" spans="1:17" ht="15" customHeight="1">
      <c r="A167" s="14"/>
      <c r="C167" s="31"/>
      <c r="D167" s="24">
        <f>D161</f>
        <v>31.525</v>
      </c>
      <c r="E167" s="28"/>
      <c r="F167" s="60"/>
      <c r="G167" s="22" t="s">
        <v>15</v>
      </c>
      <c r="H167" s="37"/>
      <c r="I167" s="38"/>
      <c r="J167" s="39"/>
      <c r="K167" s="39"/>
      <c r="L167" s="39"/>
      <c r="M167" s="65"/>
      <c r="O167" s="74"/>
      <c r="P167" s="74"/>
      <c r="Q167" s="74"/>
    </row>
    <row r="168" spans="1:17" ht="15" customHeight="1">
      <c r="A168" s="14"/>
      <c r="C168" s="31"/>
      <c r="D168" s="24">
        <f>D161</f>
        <v>31.525</v>
      </c>
      <c r="E168" s="29"/>
      <c r="F168" s="57"/>
      <c r="G168" s="33"/>
      <c r="H168" s="40">
        <v>3</v>
      </c>
      <c r="I168" s="41">
        <v>5</v>
      </c>
      <c r="J168" s="42">
        <v>8</v>
      </c>
      <c r="K168" s="42">
        <v>5</v>
      </c>
      <c r="L168" s="42" t="s">
        <v>7</v>
      </c>
      <c r="M168" s="43">
        <v>18</v>
      </c>
      <c r="O168" s="74"/>
      <c r="P168" s="74"/>
      <c r="Q168" s="74"/>
    </row>
    <row r="169" spans="1:17" ht="15" customHeight="1">
      <c r="A169" s="14"/>
      <c r="C169" s="31"/>
      <c r="D169" s="24">
        <f>D161</f>
        <v>31.525</v>
      </c>
      <c r="E169" s="28" t="s">
        <v>148</v>
      </c>
      <c r="F169" s="60">
        <v>216005</v>
      </c>
      <c r="G169" s="22" t="s">
        <v>12</v>
      </c>
      <c r="H169" s="37">
        <v>1.4</v>
      </c>
      <c r="I169" s="38">
        <v>1.65</v>
      </c>
      <c r="J169" s="39">
        <v>2.175</v>
      </c>
      <c r="K169" s="39">
        <v>1.75</v>
      </c>
      <c r="L169" s="39"/>
      <c r="M169" s="65">
        <f>SUM(H169+I169+J169)+(K170-K169)-L169</f>
        <v>8.475</v>
      </c>
      <c r="O169" s="74"/>
      <c r="P169" s="74"/>
      <c r="Q169" s="74"/>
    </row>
    <row r="170" spans="1:17" ht="15" customHeight="1" thickBot="1">
      <c r="A170" s="14"/>
      <c r="C170" s="31"/>
      <c r="D170" s="24">
        <f>D161</f>
        <v>31.525</v>
      </c>
      <c r="E170" s="30"/>
      <c r="F170" s="61"/>
      <c r="G170" s="23"/>
      <c r="H170" s="44">
        <v>3</v>
      </c>
      <c r="I170" s="45">
        <v>5</v>
      </c>
      <c r="J170" s="46">
        <v>8</v>
      </c>
      <c r="K170" s="46">
        <v>5</v>
      </c>
      <c r="L170" s="46" t="s">
        <v>7</v>
      </c>
      <c r="M170" s="47">
        <v>18</v>
      </c>
      <c r="O170" s="74"/>
      <c r="P170" s="74"/>
      <c r="Q170" s="74"/>
    </row>
    <row r="171" spans="1:17" ht="15" customHeight="1" thickBot="1">
      <c r="A171" s="25">
        <v>17</v>
      </c>
      <c r="B171" s="19" t="s">
        <v>56</v>
      </c>
      <c r="C171" s="55" t="s">
        <v>55</v>
      </c>
      <c r="D171" s="18">
        <f>M171+M177+M173+M175+M179</f>
        <v>28.275000000000002</v>
      </c>
      <c r="E171" s="27" t="s">
        <v>109</v>
      </c>
      <c r="F171" s="59" t="s">
        <v>110</v>
      </c>
      <c r="G171" s="20" t="s">
        <v>16</v>
      </c>
      <c r="H171" s="34">
        <v>0.9</v>
      </c>
      <c r="I171" s="35">
        <v>2.55</v>
      </c>
      <c r="J171" s="36">
        <v>1.975</v>
      </c>
      <c r="K171" s="36">
        <v>2.3</v>
      </c>
      <c r="L171" s="36"/>
      <c r="M171" s="48">
        <f>SUM(H171+I171+J171)+(K172-K171)-L171</f>
        <v>8.125</v>
      </c>
      <c r="O171" s="74"/>
      <c r="P171" s="74"/>
      <c r="Q171" s="74"/>
    </row>
    <row r="172" spans="1:17" ht="15" customHeight="1">
      <c r="A172" s="14"/>
      <c r="C172" s="31"/>
      <c r="D172" s="24">
        <f>D171</f>
        <v>28.275000000000002</v>
      </c>
      <c r="E172" s="29" t="s">
        <v>111</v>
      </c>
      <c r="F172" s="58">
        <v>281523</v>
      </c>
      <c r="G172" s="32"/>
      <c r="H172" s="40">
        <v>3</v>
      </c>
      <c r="I172" s="41">
        <v>5</v>
      </c>
      <c r="J172" s="42">
        <v>5</v>
      </c>
      <c r="K172" s="42">
        <v>5</v>
      </c>
      <c r="L172" s="42" t="s">
        <v>7</v>
      </c>
      <c r="M172" s="43">
        <v>18</v>
      </c>
      <c r="O172" s="74"/>
      <c r="P172" s="74"/>
      <c r="Q172" s="74"/>
    </row>
    <row r="173" spans="1:17" ht="15" customHeight="1">
      <c r="A173" s="14"/>
      <c r="C173" s="31"/>
      <c r="D173" s="24">
        <f>D171</f>
        <v>28.275000000000002</v>
      </c>
      <c r="E173" s="28" t="s">
        <v>78</v>
      </c>
      <c r="F173" s="60">
        <v>281523</v>
      </c>
      <c r="G173" s="22" t="s">
        <v>14</v>
      </c>
      <c r="H173" s="37">
        <v>1.3</v>
      </c>
      <c r="I173" s="38">
        <v>1.9</v>
      </c>
      <c r="J173" s="39">
        <v>1.7</v>
      </c>
      <c r="K173" s="39">
        <v>2.1</v>
      </c>
      <c r="L173" s="39"/>
      <c r="M173" s="65">
        <f>SUM(H173+I173+J173)+(K174-K173)-L173</f>
        <v>7.800000000000001</v>
      </c>
      <c r="O173" s="74"/>
      <c r="P173" s="74"/>
      <c r="Q173" s="74"/>
    </row>
    <row r="174" spans="1:17" ht="15" customHeight="1">
      <c r="A174" s="14"/>
      <c r="C174" s="31"/>
      <c r="D174" s="24">
        <f>D171</f>
        <v>28.275000000000002</v>
      </c>
      <c r="E174" s="29"/>
      <c r="F174" s="57"/>
      <c r="G174" s="21"/>
      <c r="H174" s="40">
        <v>3</v>
      </c>
      <c r="I174" s="41">
        <v>5</v>
      </c>
      <c r="J174" s="42">
        <v>8</v>
      </c>
      <c r="K174" s="42">
        <v>5</v>
      </c>
      <c r="L174" s="42" t="s">
        <v>7</v>
      </c>
      <c r="M174" s="43">
        <v>18</v>
      </c>
      <c r="O174" s="74"/>
      <c r="P174" s="74"/>
      <c r="Q174" s="74"/>
    </row>
    <row r="175" spans="1:17" ht="15" customHeight="1">
      <c r="A175" s="14"/>
      <c r="C175" s="31"/>
      <c r="D175" s="24">
        <f>D171</f>
        <v>28.275000000000002</v>
      </c>
      <c r="E175" s="28"/>
      <c r="F175" s="60"/>
      <c r="G175" s="22" t="s">
        <v>13</v>
      </c>
      <c r="H175" s="37">
        <v>0.8</v>
      </c>
      <c r="I175" s="38">
        <v>1.25</v>
      </c>
      <c r="J175" s="39">
        <v>2</v>
      </c>
      <c r="K175" s="39">
        <v>2.4</v>
      </c>
      <c r="L175" s="39"/>
      <c r="M175" s="65">
        <f>SUM(H175+I175+J175)+(K176-K175)-L175</f>
        <v>6.65</v>
      </c>
      <c r="O175" s="74"/>
      <c r="P175" s="74"/>
      <c r="Q175" s="74"/>
    </row>
    <row r="176" spans="1:17" ht="15" customHeight="1">
      <c r="A176" s="14"/>
      <c r="C176" s="31"/>
      <c r="D176" s="24">
        <f>D171</f>
        <v>28.275000000000002</v>
      </c>
      <c r="E176" s="29"/>
      <c r="F176" s="62"/>
      <c r="G176" s="21"/>
      <c r="H176" s="40">
        <v>3</v>
      </c>
      <c r="I176" s="41">
        <v>5</v>
      </c>
      <c r="J176" s="42">
        <v>8</v>
      </c>
      <c r="K176" s="42">
        <v>5</v>
      </c>
      <c r="L176" s="42" t="s">
        <v>7</v>
      </c>
      <c r="M176" s="43">
        <v>18</v>
      </c>
      <c r="O176" s="74"/>
      <c r="P176" s="74"/>
      <c r="Q176" s="74"/>
    </row>
    <row r="177" spans="1:17" ht="15" customHeight="1">
      <c r="A177" s="14"/>
      <c r="C177" s="31"/>
      <c r="D177" s="24">
        <f>D171</f>
        <v>28.275000000000002</v>
      </c>
      <c r="E177" s="28" t="s">
        <v>77</v>
      </c>
      <c r="F177" s="60">
        <v>281522</v>
      </c>
      <c r="G177" s="22" t="s">
        <v>15</v>
      </c>
      <c r="H177" s="37"/>
      <c r="I177" s="38"/>
      <c r="J177" s="39"/>
      <c r="K177" s="39"/>
      <c r="L177" s="39"/>
      <c r="M177" s="65"/>
      <c r="O177" s="74"/>
      <c r="P177" s="74"/>
      <c r="Q177" s="74"/>
    </row>
    <row r="178" spans="1:17" ht="15" customHeight="1">
      <c r="A178" s="14"/>
      <c r="C178" s="31"/>
      <c r="D178" s="24">
        <f>D171</f>
        <v>28.275000000000002</v>
      </c>
      <c r="E178" s="29" t="s">
        <v>79</v>
      </c>
      <c r="F178" s="58">
        <v>261525</v>
      </c>
      <c r="G178" s="33"/>
      <c r="H178" s="40">
        <v>3</v>
      </c>
      <c r="I178" s="41">
        <v>5</v>
      </c>
      <c r="J178" s="42">
        <v>8</v>
      </c>
      <c r="K178" s="42">
        <v>5</v>
      </c>
      <c r="L178" s="42" t="s">
        <v>7</v>
      </c>
      <c r="M178" s="43">
        <v>18</v>
      </c>
      <c r="O178" s="74"/>
      <c r="P178" s="74"/>
      <c r="Q178" s="74"/>
    </row>
    <row r="179" spans="1:17" ht="15" customHeight="1">
      <c r="A179" s="14"/>
      <c r="C179" s="31"/>
      <c r="D179" s="24">
        <f>D171</f>
        <v>28.275000000000002</v>
      </c>
      <c r="E179" s="28" t="s">
        <v>77</v>
      </c>
      <c r="F179" s="60">
        <v>281522</v>
      </c>
      <c r="G179" s="22" t="s">
        <v>12</v>
      </c>
      <c r="H179" s="37">
        <v>0.8</v>
      </c>
      <c r="I179" s="38">
        <v>0.85</v>
      </c>
      <c r="J179" s="39">
        <v>1.5</v>
      </c>
      <c r="K179" s="39">
        <v>2.45</v>
      </c>
      <c r="L179" s="39"/>
      <c r="M179" s="65">
        <f>SUM(H179+I179+J179)+(K180-K179)-L179</f>
        <v>5.699999999999999</v>
      </c>
      <c r="O179" s="74"/>
      <c r="P179" s="74"/>
      <c r="Q179" s="74"/>
    </row>
    <row r="180" spans="1:17" ht="15" customHeight="1" thickBot="1">
      <c r="A180" s="14"/>
      <c r="C180" s="31"/>
      <c r="D180" s="24">
        <f>D171</f>
        <v>28.275000000000002</v>
      </c>
      <c r="E180" s="30"/>
      <c r="F180" s="61"/>
      <c r="G180" s="23"/>
      <c r="H180" s="44">
        <v>3</v>
      </c>
      <c r="I180" s="45">
        <v>5</v>
      </c>
      <c r="J180" s="46">
        <v>8</v>
      </c>
      <c r="K180" s="46">
        <v>5</v>
      </c>
      <c r="L180" s="46" t="s">
        <v>7</v>
      </c>
      <c r="M180" s="47">
        <v>18</v>
      </c>
      <c r="O180" s="74"/>
      <c r="P180" s="74"/>
      <c r="Q180" s="74"/>
    </row>
    <row r="181" spans="1:17" ht="15" customHeight="1" thickBot="1">
      <c r="A181" s="25">
        <v>18</v>
      </c>
      <c r="B181" s="19" t="s">
        <v>53</v>
      </c>
      <c r="C181" s="55" t="s">
        <v>54</v>
      </c>
      <c r="D181" s="18">
        <f>M181+M187+M183+M185+M189</f>
        <v>24.625</v>
      </c>
      <c r="E181" s="27" t="s">
        <v>156</v>
      </c>
      <c r="F181" s="59" t="s">
        <v>158</v>
      </c>
      <c r="G181" s="20" t="s">
        <v>16</v>
      </c>
      <c r="H181" s="34">
        <v>0.75</v>
      </c>
      <c r="I181" s="35">
        <v>2.95</v>
      </c>
      <c r="J181" s="36">
        <v>1.875</v>
      </c>
      <c r="K181" s="36">
        <v>2.35</v>
      </c>
      <c r="L181" s="36"/>
      <c r="M181" s="48">
        <f>SUM(H181+I181+J181)+(K182-K181)-L181</f>
        <v>8.225</v>
      </c>
      <c r="O181" s="74"/>
      <c r="P181" s="74"/>
      <c r="Q181" s="74"/>
    </row>
    <row r="182" spans="1:17" ht="15" customHeight="1">
      <c r="A182" s="14"/>
      <c r="C182" s="31"/>
      <c r="D182" s="24">
        <f>D181</f>
        <v>24.625</v>
      </c>
      <c r="E182" s="29" t="s">
        <v>157</v>
      </c>
      <c r="F182" s="58">
        <v>231270</v>
      </c>
      <c r="G182" s="32"/>
      <c r="H182" s="40">
        <v>3</v>
      </c>
      <c r="I182" s="41">
        <v>5</v>
      </c>
      <c r="J182" s="42">
        <v>5</v>
      </c>
      <c r="K182" s="42">
        <v>5</v>
      </c>
      <c r="L182" s="42" t="s">
        <v>7</v>
      </c>
      <c r="M182" s="43">
        <v>18</v>
      </c>
      <c r="O182" s="74"/>
      <c r="P182" s="74"/>
      <c r="Q182" s="74"/>
    </row>
    <row r="183" spans="1:17" ht="15" customHeight="1">
      <c r="A183" s="14"/>
      <c r="C183" s="31"/>
      <c r="D183" s="24">
        <f>D181</f>
        <v>24.625</v>
      </c>
      <c r="E183" s="28"/>
      <c r="F183" s="60"/>
      <c r="G183" s="22" t="s">
        <v>14</v>
      </c>
      <c r="H183" s="37"/>
      <c r="I183" s="38"/>
      <c r="J183" s="39"/>
      <c r="K183" s="39"/>
      <c r="L183" s="39"/>
      <c r="M183" s="65"/>
      <c r="O183" s="74"/>
      <c r="P183" s="74"/>
      <c r="Q183" s="74"/>
    </row>
    <row r="184" spans="1:17" ht="15" customHeight="1">
      <c r="A184" s="14"/>
      <c r="C184" s="31"/>
      <c r="D184" s="24">
        <f>D181</f>
        <v>24.625</v>
      </c>
      <c r="E184" s="29"/>
      <c r="F184" s="57"/>
      <c r="G184" s="21"/>
      <c r="H184" s="40">
        <v>3</v>
      </c>
      <c r="I184" s="41">
        <v>5</v>
      </c>
      <c r="J184" s="42">
        <v>8</v>
      </c>
      <c r="K184" s="42">
        <v>5</v>
      </c>
      <c r="L184" s="42" t="s">
        <v>7</v>
      </c>
      <c r="M184" s="43">
        <v>18</v>
      </c>
      <c r="O184" s="74"/>
      <c r="P184" s="74"/>
      <c r="Q184" s="74"/>
    </row>
    <row r="185" spans="1:17" ht="15" customHeight="1">
      <c r="A185" s="14"/>
      <c r="C185" s="31"/>
      <c r="D185" s="24">
        <f>D181</f>
        <v>24.625</v>
      </c>
      <c r="E185" s="28" t="s">
        <v>159</v>
      </c>
      <c r="F185" s="60">
        <v>266368</v>
      </c>
      <c r="G185" s="22" t="s">
        <v>13</v>
      </c>
      <c r="H185" s="37">
        <v>0.5</v>
      </c>
      <c r="I185" s="38">
        <v>0.7</v>
      </c>
      <c r="J185" s="39">
        <v>1.225</v>
      </c>
      <c r="K185" s="39">
        <v>2.2</v>
      </c>
      <c r="L185" s="39"/>
      <c r="M185" s="65">
        <f>SUM(H185+I185+J185)+(K186-K185)-L185</f>
        <v>5.225</v>
      </c>
      <c r="O185" s="74"/>
      <c r="P185" s="74"/>
      <c r="Q185" s="74"/>
    </row>
    <row r="186" spans="1:17" ht="15" customHeight="1">
      <c r="A186" s="14"/>
      <c r="C186" s="31"/>
      <c r="D186" s="24">
        <f>D181</f>
        <v>24.625</v>
      </c>
      <c r="E186" s="29"/>
      <c r="F186" s="62"/>
      <c r="G186" s="21"/>
      <c r="H186" s="40">
        <v>3</v>
      </c>
      <c r="I186" s="41">
        <v>5</v>
      </c>
      <c r="J186" s="42">
        <v>8</v>
      </c>
      <c r="K186" s="42">
        <v>5</v>
      </c>
      <c r="L186" s="42" t="s">
        <v>7</v>
      </c>
      <c r="M186" s="43">
        <v>18</v>
      </c>
      <c r="O186" s="74"/>
      <c r="P186" s="74"/>
      <c r="Q186" s="74"/>
    </row>
    <row r="187" spans="1:17" ht="15" customHeight="1">
      <c r="A187" s="14"/>
      <c r="C187" s="31"/>
      <c r="D187" s="24">
        <f>D181</f>
        <v>24.625</v>
      </c>
      <c r="E187" s="28" t="s">
        <v>160</v>
      </c>
      <c r="F187" s="60">
        <v>278750</v>
      </c>
      <c r="G187" s="22" t="s">
        <v>15</v>
      </c>
      <c r="H187" s="37">
        <v>0.6</v>
      </c>
      <c r="I187" s="38">
        <v>1.15</v>
      </c>
      <c r="J187" s="39">
        <v>1.375</v>
      </c>
      <c r="K187" s="39">
        <v>2.45</v>
      </c>
      <c r="L187" s="39"/>
      <c r="M187" s="65">
        <f>SUM(H187+I187+J187)+(K188-K187)-L187</f>
        <v>5.675</v>
      </c>
      <c r="O187" s="74"/>
      <c r="P187" s="74"/>
      <c r="Q187" s="74"/>
    </row>
    <row r="188" spans="1:18" ht="15" customHeight="1">
      <c r="A188" s="14"/>
      <c r="C188" s="31"/>
      <c r="D188" s="24">
        <f>D181</f>
        <v>24.625</v>
      </c>
      <c r="E188" s="29" t="s">
        <v>161</v>
      </c>
      <c r="F188" s="58">
        <v>231270</v>
      </c>
      <c r="G188" s="33"/>
      <c r="H188" s="40">
        <v>3</v>
      </c>
      <c r="I188" s="41">
        <v>5</v>
      </c>
      <c r="J188" s="42">
        <v>8</v>
      </c>
      <c r="K188" s="42">
        <v>5</v>
      </c>
      <c r="L188" s="42" t="s">
        <v>7</v>
      </c>
      <c r="M188" s="43">
        <v>18</v>
      </c>
      <c r="O188" s="74"/>
      <c r="P188" s="74"/>
      <c r="Q188" s="74"/>
      <c r="R188" s="74"/>
    </row>
    <row r="189" spans="1:17" ht="15" customHeight="1">
      <c r="A189" s="14"/>
      <c r="C189" s="31"/>
      <c r="D189" s="24">
        <f>D181</f>
        <v>24.625</v>
      </c>
      <c r="E189" s="28" t="s">
        <v>162</v>
      </c>
      <c r="F189" s="60">
        <v>260959</v>
      </c>
      <c r="G189" s="22" t="s">
        <v>12</v>
      </c>
      <c r="H189" s="37">
        <v>0.9</v>
      </c>
      <c r="I189" s="38">
        <v>0.65</v>
      </c>
      <c r="J189" s="39">
        <v>1.15</v>
      </c>
      <c r="K189" s="39">
        <v>2.2</v>
      </c>
      <c r="L189" s="39"/>
      <c r="M189" s="65">
        <f>SUM(H189+I189+J189)+(K190-K189)-L189</f>
        <v>5.5</v>
      </c>
      <c r="O189" s="74"/>
      <c r="P189" s="74"/>
      <c r="Q189" s="74"/>
    </row>
    <row r="190" spans="1:18" ht="15" customHeight="1" thickBot="1">
      <c r="A190" s="14"/>
      <c r="C190" s="31"/>
      <c r="D190" s="24">
        <f>D181</f>
        <v>24.625</v>
      </c>
      <c r="E190" s="30"/>
      <c r="F190" s="61"/>
      <c r="G190" s="23"/>
      <c r="H190" s="44">
        <v>3</v>
      </c>
      <c r="I190" s="45">
        <v>5</v>
      </c>
      <c r="J190" s="46">
        <v>8</v>
      </c>
      <c r="K190" s="46">
        <v>5</v>
      </c>
      <c r="L190" s="46" t="s">
        <v>7</v>
      </c>
      <c r="M190" s="47">
        <v>18</v>
      </c>
      <c r="O190" s="74"/>
      <c r="P190" s="74"/>
      <c r="Q190" s="74"/>
      <c r="R190" s="74"/>
    </row>
    <row r="191" spans="1:17" ht="15" customHeight="1" thickBot="1">
      <c r="A191" s="25">
        <v>19</v>
      </c>
      <c r="B191" s="19" t="s">
        <v>43</v>
      </c>
      <c r="C191" s="55" t="s">
        <v>44</v>
      </c>
      <c r="D191" s="18">
        <f>M191+M197+M193+M195+M199</f>
        <v>0</v>
      </c>
      <c r="E191" s="27"/>
      <c r="F191" s="56"/>
      <c r="G191" s="20" t="s">
        <v>16</v>
      </c>
      <c r="H191" s="34"/>
      <c r="I191" s="35"/>
      <c r="J191" s="36"/>
      <c r="K191" s="36"/>
      <c r="L191" s="36"/>
      <c r="M191" s="48"/>
      <c r="O191" s="74"/>
      <c r="P191" s="74"/>
      <c r="Q191" s="74"/>
    </row>
    <row r="192" spans="1:17" ht="15" customHeight="1" thickBot="1">
      <c r="A192" s="14"/>
      <c r="B192" s="19" t="s">
        <v>120</v>
      </c>
      <c r="C192" s="31"/>
      <c r="D192" s="24">
        <f>D191</f>
        <v>0</v>
      </c>
      <c r="E192" s="29"/>
      <c r="F192" s="57"/>
      <c r="G192" s="32"/>
      <c r="H192" s="40">
        <v>3</v>
      </c>
      <c r="I192" s="41">
        <v>5</v>
      </c>
      <c r="J192" s="42">
        <v>5</v>
      </c>
      <c r="K192" s="42">
        <v>5</v>
      </c>
      <c r="L192" s="42" t="s">
        <v>7</v>
      </c>
      <c r="M192" s="43">
        <v>18</v>
      </c>
      <c r="O192" s="74"/>
      <c r="P192" s="74"/>
      <c r="Q192" s="74"/>
    </row>
    <row r="193" spans="1:17" ht="15" customHeight="1">
      <c r="A193" s="14"/>
      <c r="C193" s="31"/>
      <c r="D193" s="24">
        <f>D191</f>
        <v>0</v>
      </c>
      <c r="E193" s="28"/>
      <c r="F193" s="60"/>
      <c r="G193" s="22" t="s">
        <v>14</v>
      </c>
      <c r="H193" s="37"/>
      <c r="I193" s="38"/>
      <c r="J193" s="39"/>
      <c r="K193" s="39"/>
      <c r="L193" s="39"/>
      <c r="M193" s="65"/>
      <c r="O193" s="74"/>
      <c r="P193" s="74"/>
      <c r="Q193" s="74"/>
    </row>
    <row r="194" spans="1:17" ht="15" customHeight="1">
      <c r="A194" s="14"/>
      <c r="C194" s="31"/>
      <c r="D194" s="24">
        <f>D191</f>
        <v>0</v>
      </c>
      <c r="E194" s="29"/>
      <c r="F194" s="57"/>
      <c r="G194" s="21"/>
      <c r="H194" s="40">
        <v>3</v>
      </c>
      <c r="I194" s="41">
        <v>5</v>
      </c>
      <c r="J194" s="42">
        <v>8</v>
      </c>
      <c r="K194" s="42">
        <v>5</v>
      </c>
      <c r="L194" s="42" t="s">
        <v>7</v>
      </c>
      <c r="M194" s="43">
        <v>18</v>
      </c>
      <c r="O194" s="74"/>
      <c r="P194" s="74"/>
      <c r="Q194" s="74"/>
    </row>
    <row r="195" spans="1:17" ht="15" customHeight="1">
      <c r="A195" s="14"/>
      <c r="C195" s="31"/>
      <c r="D195" s="24">
        <f>D191</f>
        <v>0</v>
      </c>
      <c r="E195" s="28"/>
      <c r="F195" s="60"/>
      <c r="G195" s="22" t="s">
        <v>13</v>
      </c>
      <c r="H195" s="37"/>
      <c r="I195" s="38"/>
      <c r="J195" s="39"/>
      <c r="K195" s="39"/>
      <c r="L195" s="39"/>
      <c r="M195" s="65"/>
      <c r="O195" s="74"/>
      <c r="P195" s="74"/>
      <c r="Q195" s="74"/>
    </row>
    <row r="196" spans="1:17" ht="15" customHeight="1">
      <c r="A196" s="14"/>
      <c r="C196" s="31"/>
      <c r="D196" s="24">
        <f>D191</f>
        <v>0</v>
      </c>
      <c r="E196" s="29"/>
      <c r="F196" s="62"/>
      <c r="G196" s="21"/>
      <c r="H196" s="40">
        <v>3</v>
      </c>
      <c r="I196" s="41">
        <v>5</v>
      </c>
      <c r="J196" s="42">
        <v>8</v>
      </c>
      <c r="K196" s="42">
        <v>5</v>
      </c>
      <c r="L196" s="42" t="s">
        <v>7</v>
      </c>
      <c r="M196" s="43">
        <v>18</v>
      </c>
      <c r="O196" s="74"/>
      <c r="P196" s="74"/>
      <c r="Q196" s="74"/>
    </row>
    <row r="197" spans="1:17" ht="15" customHeight="1">
      <c r="A197" s="14"/>
      <c r="C197" s="31"/>
      <c r="D197" s="24">
        <f>D191</f>
        <v>0</v>
      </c>
      <c r="E197" s="28"/>
      <c r="F197" s="60"/>
      <c r="G197" s="22" t="s">
        <v>15</v>
      </c>
      <c r="H197" s="37"/>
      <c r="I197" s="38"/>
      <c r="J197" s="39"/>
      <c r="K197" s="39"/>
      <c r="L197" s="39"/>
      <c r="M197" s="65"/>
      <c r="O197" s="74"/>
      <c r="P197" s="74"/>
      <c r="Q197" s="74"/>
    </row>
    <row r="198" spans="1:17" ht="15" customHeight="1">
      <c r="A198" s="14"/>
      <c r="C198" s="31"/>
      <c r="D198" s="24">
        <f>D191</f>
        <v>0</v>
      </c>
      <c r="E198" s="29"/>
      <c r="F198" s="57"/>
      <c r="G198" s="33"/>
      <c r="H198" s="40">
        <v>3</v>
      </c>
      <c r="I198" s="41">
        <v>5</v>
      </c>
      <c r="J198" s="42">
        <v>8</v>
      </c>
      <c r="K198" s="42">
        <v>5</v>
      </c>
      <c r="L198" s="42" t="s">
        <v>7</v>
      </c>
      <c r="M198" s="43">
        <v>18</v>
      </c>
      <c r="O198" s="74"/>
      <c r="P198" s="74"/>
      <c r="Q198" s="74"/>
    </row>
    <row r="199" spans="1:17" ht="15" customHeight="1">
      <c r="A199" s="14"/>
      <c r="C199" s="31"/>
      <c r="D199" s="24">
        <f>D191</f>
        <v>0</v>
      </c>
      <c r="E199" s="28"/>
      <c r="F199" s="60"/>
      <c r="G199" s="22" t="s">
        <v>12</v>
      </c>
      <c r="H199" s="37"/>
      <c r="I199" s="38"/>
      <c r="J199" s="39"/>
      <c r="K199" s="39"/>
      <c r="L199" s="39"/>
      <c r="M199" s="65"/>
      <c r="O199" s="74"/>
      <c r="P199" s="74"/>
      <c r="Q199" s="74"/>
    </row>
    <row r="200" spans="1:17" ht="15" customHeight="1" thickBot="1">
      <c r="A200" s="14"/>
      <c r="C200" s="31"/>
      <c r="D200" s="24">
        <f>D191</f>
        <v>0</v>
      </c>
      <c r="E200" s="30"/>
      <c r="F200" s="61"/>
      <c r="G200" s="23"/>
      <c r="H200" s="44">
        <v>3</v>
      </c>
      <c r="I200" s="45">
        <v>5</v>
      </c>
      <c r="J200" s="46">
        <v>8</v>
      </c>
      <c r="K200" s="46">
        <v>5</v>
      </c>
      <c r="L200" s="46" t="s">
        <v>7</v>
      </c>
      <c r="M200" s="47">
        <v>18</v>
      </c>
      <c r="O200" s="74"/>
      <c r="P200" s="74"/>
      <c r="Q200" s="74"/>
    </row>
    <row r="201" spans="1:17" ht="15" customHeight="1" thickBot="1">
      <c r="A201" s="25">
        <v>20</v>
      </c>
      <c r="B201" s="19" t="s">
        <v>57</v>
      </c>
      <c r="C201" s="55" t="s">
        <v>55</v>
      </c>
      <c r="D201" s="18">
        <f>M201+M207+M203+M205+M209</f>
        <v>0</v>
      </c>
      <c r="E201" s="27"/>
      <c r="F201" s="56"/>
      <c r="G201" s="20" t="s">
        <v>16</v>
      </c>
      <c r="H201" s="34"/>
      <c r="I201" s="35"/>
      <c r="J201" s="36"/>
      <c r="K201" s="36"/>
      <c r="L201" s="36"/>
      <c r="M201" s="48"/>
      <c r="O201" s="74"/>
      <c r="P201" s="74"/>
      <c r="Q201" s="74"/>
    </row>
    <row r="202" spans="1:17" ht="15" customHeight="1" thickBot="1">
      <c r="A202" s="14"/>
      <c r="B202" s="19" t="s">
        <v>120</v>
      </c>
      <c r="C202" s="31"/>
      <c r="D202" s="24">
        <f>D201</f>
        <v>0</v>
      </c>
      <c r="E202" s="29"/>
      <c r="F202" s="57"/>
      <c r="G202" s="32"/>
      <c r="H202" s="40">
        <v>3</v>
      </c>
      <c r="I202" s="41">
        <v>5</v>
      </c>
      <c r="J202" s="42">
        <v>5</v>
      </c>
      <c r="K202" s="42">
        <v>5</v>
      </c>
      <c r="L202" s="42" t="s">
        <v>7</v>
      </c>
      <c r="M202" s="43">
        <v>18</v>
      </c>
      <c r="O202" s="74"/>
      <c r="P202" s="74"/>
      <c r="Q202" s="74"/>
    </row>
    <row r="203" spans="1:17" ht="15" customHeight="1">
      <c r="A203" s="14"/>
      <c r="C203" s="31"/>
      <c r="D203" s="24">
        <f>D201</f>
        <v>0</v>
      </c>
      <c r="E203" s="28"/>
      <c r="F203" s="60"/>
      <c r="G203" s="22" t="s">
        <v>14</v>
      </c>
      <c r="H203" s="37"/>
      <c r="I203" s="38"/>
      <c r="J203" s="39"/>
      <c r="K203" s="39"/>
      <c r="L203" s="39"/>
      <c r="M203" s="65"/>
      <c r="O203" s="74"/>
      <c r="P203" s="74"/>
      <c r="Q203" s="74"/>
    </row>
    <row r="204" spans="1:17" ht="15" customHeight="1">
      <c r="A204" s="14"/>
      <c r="C204" s="31"/>
      <c r="D204" s="24">
        <f>D201</f>
        <v>0</v>
      </c>
      <c r="E204" s="29"/>
      <c r="F204" s="57"/>
      <c r="G204" s="21"/>
      <c r="H204" s="40">
        <v>3</v>
      </c>
      <c r="I204" s="41">
        <v>5</v>
      </c>
      <c r="J204" s="42">
        <v>8</v>
      </c>
      <c r="K204" s="42">
        <v>5</v>
      </c>
      <c r="L204" s="42" t="s">
        <v>7</v>
      </c>
      <c r="M204" s="43">
        <v>18</v>
      </c>
      <c r="O204" s="74"/>
      <c r="P204" s="74"/>
      <c r="Q204" s="74"/>
    </row>
    <row r="205" spans="1:17" ht="15" customHeight="1">
      <c r="A205" s="14"/>
      <c r="C205" s="31"/>
      <c r="D205" s="24">
        <f>D201</f>
        <v>0</v>
      </c>
      <c r="E205" s="28"/>
      <c r="F205" s="60"/>
      <c r="G205" s="22" t="s">
        <v>13</v>
      </c>
      <c r="H205" s="37"/>
      <c r="I205" s="38"/>
      <c r="J205" s="39"/>
      <c r="K205" s="39"/>
      <c r="L205" s="39"/>
      <c r="M205" s="65"/>
      <c r="O205" s="74"/>
      <c r="P205" s="74"/>
      <c r="Q205" s="74"/>
    </row>
    <row r="206" spans="1:17" ht="15" customHeight="1">
      <c r="A206" s="14"/>
      <c r="C206" s="31"/>
      <c r="D206" s="24">
        <f>D201</f>
        <v>0</v>
      </c>
      <c r="E206" s="29"/>
      <c r="F206" s="62"/>
      <c r="G206" s="21"/>
      <c r="H206" s="40">
        <v>3</v>
      </c>
      <c r="I206" s="41">
        <v>5</v>
      </c>
      <c r="J206" s="42">
        <v>8</v>
      </c>
      <c r="K206" s="42">
        <v>5</v>
      </c>
      <c r="L206" s="42" t="s">
        <v>7</v>
      </c>
      <c r="M206" s="43">
        <v>18</v>
      </c>
      <c r="O206" s="74"/>
      <c r="P206" s="74"/>
      <c r="Q206" s="74"/>
    </row>
    <row r="207" spans="1:17" ht="15" customHeight="1">
      <c r="A207" s="14"/>
      <c r="C207" s="31"/>
      <c r="D207" s="24">
        <f>D201</f>
        <v>0</v>
      </c>
      <c r="E207" s="28"/>
      <c r="F207" s="60"/>
      <c r="G207" s="22" t="s">
        <v>15</v>
      </c>
      <c r="H207" s="37"/>
      <c r="I207" s="38"/>
      <c r="J207" s="39"/>
      <c r="K207" s="39"/>
      <c r="L207" s="39"/>
      <c r="M207" s="65"/>
      <c r="O207" s="74"/>
      <c r="P207" s="74"/>
      <c r="Q207" s="74"/>
    </row>
    <row r="208" spans="1:17" ht="15" customHeight="1">
      <c r="A208" s="14"/>
      <c r="C208" s="31"/>
      <c r="D208" s="24">
        <f>D201</f>
        <v>0</v>
      </c>
      <c r="E208" s="29"/>
      <c r="F208" s="57"/>
      <c r="G208" s="33"/>
      <c r="H208" s="40">
        <v>3</v>
      </c>
      <c r="I208" s="41">
        <v>5</v>
      </c>
      <c r="J208" s="42">
        <v>8</v>
      </c>
      <c r="K208" s="42">
        <v>5</v>
      </c>
      <c r="L208" s="42" t="s">
        <v>7</v>
      </c>
      <c r="M208" s="43">
        <v>18</v>
      </c>
      <c r="O208" s="74"/>
      <c r="P208" s="74"/>
      <c r="Q208" s="74"/>
    </row>
    <row r="209" spans="1:17" ht="15" customHeight="1">
      <c r="A209" s="14"/>
      <c r="C209" s="31"/>
      <c r="D209" s="24">
        <f>D201</f>
        <v>0</v>
      </c>
      <c r="E209" s="28"/>
      <c r="F209" s="60"/>
      <c r="G209" s="22" t="s">
        <v>12</v>
      </c>
      <c r="H209" s="37"/>
      <c r="I209" s="38"/>
      <c r="J209" s="39"/>
      <c r="K209" s="39"/>
      <c r="L209" s="39"/>
      <c r="M209" s="65"/>
      <c r="O209" s="74"/>
      <c r="P209" s="74"/>
      <c r="Q209" s="74"/>
    </row>
    <row r="210" spans="1:17" ht="15" customHeight="1" thickBot="1">
      <c r="A210" s="14"/>
      <c r="C210" s="31"/>
      <c r="D210" s="24">
        <f>D201</f>
        <v>0</v>
      </c>
      <c r="E210" s="30"/>
      <c r="F210" s="61"/>
      <c r="G210" s="23"/>
      <c r="H210" s="44">
        <v>3</v>
      </c>
      <c r="I210" s="45">
        <v>5</v>
      </c>
      <c r="J210" s="46">
        <v>8</v>
      </c>
      <c r="K210" s="46">
        <v>5</v>
      </c>
      <c r="L210" s="46" t="s">
        <v>7</v>
      </c>
      <c r="M210" s="47">
        <v>18</v>
      </c>
      <c r="O210" s="74"/>
      <c r="P210" s="74"/>
      <c r="Q210" s="74"/>
    </row>
    <row r="216" spans="3:7" s="63" customFormat="1" ht="17.25">
      <c r="C216" s="79" t="s">
        <v>67</v>
      </c>
      <c r="D216" s="79"/>
      <c r="G216" s="63" t="s">
        <v>68</v>
      </c>
    </row>
    <row r="217" spans="3:7" ht="27" customHeight="1">
      <c r="C217" s="80" t="s">
        <v>138</v>
      </c>
      <c r="D217" s="80"/>
      <c r="G217" s="64" t="s">
        <v>69</v>
      </c>
    </row>
  </sheetData>
  <mergeCells count="4">
    <mergeCell ref="A1:L1"/>
    <mergeCell ref="A8:L8"/>
    <mergeCell ref="C216:D216"/>
    <mergeCell ref="C217:D217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5" manualBreakCount="5">
    <brk id="40" max="255" man="1"/>
    <brk id="80" max="255" man="1"/>
    <brk id="120" max="255" man="1"/>
    <brk id="160" max="255" man="1"/>
    <brk id="2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2009-02-01T17:48:00Z</cp:lastPrinted>
  <dcterms:created xsi:type="dcterms:W3CDTF">2002-03-14T22:06:33Z</dcterms:created>
  <dcterms:modified xsi:type="dcterms:W3CDTF">2009-02-01T21:40:05Z</dcterms:modified>
  <cp:category/>
  <cp:version/>
  <cp:contentType/>
  <cp:contentStatus/>
</cp:coreProperties>
</file>