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315" windowHeight="8895" tabRatio="731" activeTab="0"/>
  </bookViews>
  <sheets>
    <sheet name="1 FASCIA AF" sheetId="1" r:id="rId1"/>
    <sheet name="2  FASCIA AF" sheetId="2" r:id="rId2"/>
    <sheet name="3-4 FASCIA AF " sheetId="3" r:id="rId3"/>
  </sheets>
  <definedNames>
    <definedName name="_xlnm.Print_Titles_8">"'classifica gen.'!$5":6</definedName>
    <definedName name="_xlnm.Print_Area" localSheetId="0">'1 FASCIA AF'!$A$1:$Z$37</definedName>
    <definedName name="_xlnm.Print_Area" localSheetId="1">'2  FASCIA AF'!$A$1:$Y$42</definedName>
    <definedName name="_xlnm.Print_Area" localSheetId="2">'3-4 FASCIA AF '!$A$1:$AA$40</definedName>
    <definedName name="_xlnm.Print_Titles" localSheetId="0">'1 FASCIA AF'!$1:$9</definedName>
    <definedName name="_xlnm.Print_Titles" localSheetId="1">'2  FASCIA AF'!$1:$9</definedName>
    <definedName name="_xlnm.Print_Titles" localSheetId="2">'3-4 FASCIA AF '!$1:$9</definedName>
  </definedNames>
  <calcPr fullCalcOnLoad="1"/>
</workbook>
</file>

<file path=xl/sharedStrings.xml><?xml version="1.0" encoding="utf-8"?>
<sst xmlns="http://schemas.openxmlformats.org/spreadsheetml/2006/main" count="190" uniqueCount="89">
  <si>
    <t>C.L.</t>
  </si>
  <si>
    <t>Ps.</t>
  </si>
  <si>
    <t>Cod.</t>
  </si>
  <si>
    <t>Società</t>
  </si>
  <si>
    <t>Tot.</t>
  </si>
  <si>
    <t>Tot. Attrez</t>
  </si>
  <si>
    <t>Suolo</t>
  </si>
  <si>
    <t>Trave</t>
  </si>
  <si>
    <t>A R T I S T I C A   F E M M I N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</si>
  <si>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</si>
  <si>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</si>
  <si>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</si>
  <si>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</si>
  <si>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</si>
  <si>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</si>
  <si>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</si>
  <si>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</si>
  <si>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UFFICIALE DI GARA</t>
  </si>
  <si>
    <t>2^ FASCIA</t>
  </si>
  <si>
    <t>3^ - 4^ FASCIA</t>
  </si>
  <si>
    <t>PRESIDENTE DI GIURIA</t>
  </si>
  <si>
    <t>PALA DESIO - Via G. Agnesi - DESIO</t>
  </si>
  <si>
    <t>Ginnastica per Tutti</t>
  </si>
  <si>
    <t>Mini Trampolino</t>
  </si>
  <si>
    <t>Comitato Regionale Lombardo Via Ovada, 40   20142 MILANO</t>
  </si>
  <si>
    <t>A.S.Dil. San Giorgio 79 Desio (000610)</t>
  </si>
  <si>
    <t>Parallele Asimmetr.</t>
  </si>
  <si>
    <t>0072</t>
  </si>
  <si>
    <t>0064</t>
  </si>
  <si>
    <t>0056</t>
  </si>
  <si>
    <t>0620</t>
  </si>
  <si>
    <t>0086</t>
  </si>
  <si>
    <t>Coppa Italia - Prova Regionale</t>
  </si>
  <si>
    <t>**</t>
  </si>
  <si>
    <t>PROVA REGIONALE "COPPA ITALIA"  ------  1^ FASCIA (Artistica Femminile)</t>
  </si>
  <si>
    <t>PROVA REGIONALE "COPPA ITALIA"  ------  2^ FASCIA (Artistica Femminile)</t>
  </si>
  <si>
    <t>PROVA REGIONALE "COPPA ITALIA"  ------  3^ - 4^ FASCIA (Artistica Femminile)</t>
  </si>
  <si>
    <t>GINNASTICA PAVESE</t>
  </si>
  <si>
    <t>TRITIUM</t>
  </si>
  <si>
    <t>ARTISTICA LARIO</t>
  </si>
  <si>
    <t>CENTRO SCHUSTER</t>
  </si>
  <si>
    <t>06 - 07 Aprile 2013</t>
  </si>
  <si>
    <t>ARTISTICA KORU - Sq. A</t>
  </si>
  <si>
    <t>ARTISTICA KORU - Sq. B</t>
  </si>
  <si>
    <t>PRIMULA</t>
  </si>
  <si>
    <t>COMENSE</t>
  </si>
  <si>
    <t>GINNICA 96</t>
  </si>
  <si>
    <t>AURORA OLGIATE M.</t>
  </si>
  <si>
    <t>LIBERTAS MERATE 2</t>
  </si>
  <si>
    <t>ARTISTICA 82</t>
  </si>
  <si>
    <t>PRO LISSONE</t>
  </si>
  <si>
    <t xml:space="preserve">ASA CINISELLO </t>
  </si>
  <si>
    <t>PRO PATRIA 1883</t>
  </si>
  <si>
    <t>SPORTING CLUB L. DA VINCI</t>
  </si>
  <si>
    <t>FORZA E CORAGGIO</t>
  </si>
  <si>
    <t>AIRONE MANTOVA</t>
  </si>
  <si>
    <t>PRO PATRIA BUSTESE</t>
  </si>
  <si>
    <t>LA FENICE</t>
  </si>
  <si>
    <t>POILISP. DAVERIO - Sq.A</t>
  </si>
  <si>
    <t>ARCISPORT CASSANO</t>
  </si>
  <si>
    <t>POILISP. DAVERIO - Sq.B</t>
  </si>
  <si>
    <t>VIRTUS GALLARATE</t>
  </si>
  <si>
    <t>RIVOLTANA</t>
  </si>
  <si>
    <t>CAPRALBESE</t>
  </si>
  <si>
    <t>GAL LISSONE - Sq. A</t>
  </si>
  <si>
    <t>ARTISTICA '82</t>
  </si>
  <si>
    <t>PRO CARATE</t>
  </si>
  <si>
    <t>GAL LISSONE - Sq. B</t>
  </si>
  <si>
    <t>ANTARES SERMIDE</t>
  </si>
  <si>
    <t>GINNASTICA PAVESE SQ. B</t>
  </si>
  <si>
    <t>GINNASTICA PAVESE SQ. A</t>
  </si>
  <si>
    <t>FLYER GYM</t>
  </si>
  <si>
    <t>VARESINA</t>
  </si>
  <si>
    <t xml:space="preserve">VIRTUS GALLARATE </t>
  </si>
  <si>
    <t>SESTO 76</t>
  </si>
  <si>
    <t>AURORA OLGIATE M .- Sq.A</t>
  </si>
  <si>
    <t>G.A.L. LISSONE - Sq. A</t>
  </si>
  <si>
    <t>G.A.L. LISSONE - Sq. B</t>
  </si>
  <si>
    <t>SALUS GINNASTICA</t>
  </si>
  <si>
    <t>ASA CINISELLO</t>
  </si>
  <si>
    <t>C.A.GI MILANO</t>
  </si>
  <si>
    <t>SPORTING CLUB L.DA VINCI</t>
  </si>
  <si>
    <t>AURORA VEDANO - Sq.B</t>
  </si>
  <si>
    <t>AURORA VEDANO - Sq.A</t>
  </si>
  <si>
    <t>ESTATE '83</t>
  </si>
  <si>
    <t>POILISP. DAVERIO</t>
  </si>
  <si>
    <t>TERNATE</t>
  </si>
  <si>
    <t>AURORA OLGIATE M .- Sq.B</t>
  </si>
  <si>
    <t>Pen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</si>
</sst>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</numFmts>
  <fonts count="37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1" applyNumberFormat="0" applyAlignment="0" applyProtection="0"/>
    <xf numFmtId="0" fontId="23" fillId="0" borderId="2" applyNumberFormat="0" applyFill="0" applyAlignment="0" applyProtection="0"/>
    <xf numFmtId="0" fontId="24" fillId="12" borderId="3" applyNumberFormat="0" applyAlignment="0" applyProtection="0"/>
    <xf numFmtId="0" fontId="2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177" fontId="19" fillId="0" borderId="0">
      <alignment/>
      <protection/>
    </xf>
    <xf numFmtId="0" fontId="19" fillId="0" borderId="0">
      <alignment/>
      <protection/>
    </xf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ill="0" applyBorder="0" applyAlignment="0" applyProtection="0"/>
    <xf numFmtId="0" fontId="27" fillId="7" borderId="0" applyNumberFormat="0" applyBorder="0" applyAlignment="0" applyProtection="0"/>
    <xf numFmtId="0" fontId="19" fillId="0" borderId="0">
      <alignment/>
      <protection/>
    </xf>
    <xf numFmtId="0" fontId="0" fillId="4" borderId="4" applyNumberFormat="0" applyFont="0" applyAlignment="0" applyProtection="0"/>
    <xf numFmtId="0" fontId="28" fillId="11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 quotePrefix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7" fillId="18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 quotePrefix="1">
      <alignment horizontal="center" vertical="center"/>
    </xf>
    <xf numFmtId="0" fontId="16" fillId="0" borderId="39" xfId="0" applyFont="1" applyBorder="1" applyAlignment="1" quotePrefix="1">
      <alignment horizontal="center" vertical="center"/>
    </xf>
    <xf numFmtId="0" fontId="16" fillId="0" borderId="38" xfId="0" applyFont="1" applyBorder="1" applyAlignment="1" quotePrefix="1">
      <alignment horizontal="center" vertical="center"/>
    </xf>
    <xf numFmtId="2" fontId="8" fillId="0" borderId="28" xfId="0" applyNumberFormat="1" applyFont="1" applyBorder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6" fillId="0" borderId="38" xfId="0" applyFont="1" applyFill="1" applyBorder="1" applyAlignment="1" quotePrefix="1">
      <alignment horizontal="center" vertical="center"/>
    </xf>
    <xf numFmtId="2" fontId="8" fillId="0" borderId="33" xfId="0" applyNumberFormat="1" applyFont="1" applyBorder="1" applyAlignment="1">
      <alignment vertical="center"/>
    </xf>
    <xf numFmtId="0" fontId="16" fillId="0" borderId="39" xfId="0" applyFont="1" applyFill="1" applyBorder="1" applyAlignment="1" quotePrefix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2" fontId="8" fillId="0" borderId="43" xfId="0" applyNumberFormat="1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2" fontId="8" fillId="0" borderId="43" xfId="0" applyNumberFormat="1" applyFont="1" applyBorder="1" applyAlignment="1">
      <alignment horizontal="center" vertical="center"/>
    </xf>
    <xf numFmtId="0" fontId="4" fillId="19" borderId="44" xfId="0" applyFont="1" applyFill="1" applyBorder="1" applyAlignment="1">
      <alignment horizontal="center" vertical="center"/>
    </xf>
    <xf numFmtId="0" fontId="4" fillId="19" borderId="45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 quotePrefix="1">
      <alignment horizontal="center" vertical="center"/>
    </xf>
    <xf numFmtId="0" fontId="6" fillId="7" borderId="44" xfId="0" applyFont="1" applyFill="1" applyBorder="1" applyAlignment="1" quotePrefix="1">
      <alignment horizontal="center" vertical="center"/>
    </xf>
    <xf numFmtId="0" fontId="6" fillId="7" borderId="42" xfId="0" applyFont="1" applyFill="1" applyBorder="1" applyAlignment="1" quotePrefix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2" xfId="0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6" fillId="7" borderId="46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0</xdr:rowOff>
    </xdr:from>
    <xdr:to>
      <xdr:col>2</xdr:col>
      <xdr:colOff>485775</xdr:colOff>
      <xdr:row>37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2401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2</xdr:col>
      <xdr:colOff>428625</xdr:colOff>
      <xdr:row>37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2401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2</xdr:col>
      <xdr:colOff>504825</xdr:colOff>
      <xdr:row>37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240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0</xdr:rowOff>
    </xdr:from>
    <xdr:to>
      <xdr:col>1</xdr:col>
      <xdr:colOff>485775</xdr:colOff>
      <xdr:row>42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61185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428625</xdr:colOff>
      <xdr:row>42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61185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504825</xdr:colOff>
      <xdr:row>42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6118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438150</xdr:colOff>
      <xdr:row>42</xdr:row>
      <xdr:rowOff>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6118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0</xdr:rowOff>
    </xdr:from>
    <xdr:to>
      <xdr:col>2</xdr:col>
      <xdr:colOff>485775</xdr:colOff>
      <xdr:row>40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594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428625</xdr:colOff>
      <xdr:row>40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594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504825</xdr:colOff>
      <xdr:row>40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594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438150</xdr:colOff>
      <xdr:row>40</xdr:row>
      <xdr:rowOff>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59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66"/>
  <sheetViews>
    <sheetView tabSelected="1" zoomScale="80" zoomScaleNormal="80" zoomScalePageLayoutView="0" workbookViewId="0" topLeftCell="A1">
      <selection activeCell="A6" sqref="A6:Z6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16" t="s">
        <v>24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20"/>
      <c r="AC1" s="20"/>
      <c r="AD1" s="20"/>
      <c r="AE1" s="20"/>
    </row>
    <row r="2" spans="2:31" s="20" customFormat="1" ht="30" customHeight="1">
      <c r="B2" s="21"/>
      <c r="D2" s="118" t="s">
        <v>10</v>
      </c>
      <c r="E2" s="118"/>
      <c r="F2" s="118"/>
      <c r="G2" s="23" t="s">
        <v>32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18" t="s">
        <v>11</v>
      </c>
      <c r="E3" s="118"/>
      <c r="F3" s="118"/>
      <c r="G3" s="72" t="s">
        <v>25</v>
      </c>
      <c r="N3" s="118" t="s">
        <v>14</v>
      </c>
      <c r="O3" s="118"/>
      <c r="P3" s="24" t="s">
        <v>41</v>
      </c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18" t="s">
        <v>12</v>
      </c>
      <c r="E4" s="118"/>
      <c r="F4" s="118"/>
      <c r="G4" s="72" t="s">
        <v>21</v>
      </c>
      <c r="N4" s="118" t="s">
        <v>13</v>
      </c>
      <c r="O4" s="118"/>
      <c r="P4" s="24" t="s">
        <v>22</v>
      </c>
      <c r="T4" s="73" t="s">
        <v>15</v>
      </c>
      <c r="U4" s="71"/>
      <c r="V4" s="31" t="s">
        <v>16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119" t="s">
        <v>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4:30" s="17" customFormat="1" ht="30" customHeight="1" thickBot="1">
      <c r="D7" s="18"/>
      <c r="F7" s="23"/>
      <c r="G7" s="18"/>
      <c r="H7" s="18"/>
      <c r="I7" s="18"/>
      <c r="J7" s="18"/>
      <c r="K7" s="18"/>
      <c r="L7" s="18"/>
      <c r="N7" s="18"/>
      <c r="O7" s="18"/>
      <c r="P7" s="18"/>
      <c r="Q7" s="18"/>
      <c r="R7" s="18"/>
      <c r="T7" s="18"/>
      <c r="U7" s="18"/>
      <c r="V7" s="18"/>
      <c r="W7" s="18"/>
      <c r="X7" s="18"/>
      <c r="Z7" s="18"/>
      <c r="AA7" s="18"/>
      <c r="AB7" s="18"/>
      <c r="AC7" s="18"/>
      <c r="AD7" s="18"/>
    </row>
    <row r="8" spans="1:26" ht="46.5" customHeight="1" thickBot="1">
      <c r="A8" s="105" t="s">
        <v>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s="4" customFormat="1" ht="47.25" customHeight="1" thickBot="1">
      <c r="A9" s="5" t="s">
        <v>1</v>
      </c>
      <c r="B9" s="88" t="s">
        <v>33</v>
      </c>
      <c r="C9" s="30" t="s">
        <v>3</v>
      </c>
      <c r="D9" s="39" t="s">
        <v>4</v>
      </c>
      <c r="E9" s="40" t="s">
        <v>5</v>
      </c>
      <c r="F9" s="41" t="s">
        <v>0</v>
      </c>
      <c r="G9" s="113" t="s">
        <v>6</v>
      </c>
      <c r="H9" s="114"/>
      <c r="I9" s="109" t="s">
        <v>7</v>
      </c>
      <c r="J9" s="110"/>
      <c r="K9" s="107" t="s">
        <v>26</v>
      </c>
      <c r="L9" s="115"/>
      <c r="M9" s="109" t="s">
        <v>9</v>
      </c>
      <c r="N9" s="117"/>
      <c r="O9" s="107" t="s">
        <v>23</v>
      </c>
      <c r="P9" s="108"/>
      <c r="Q9" s="107"/>
      <c r="R9" s="108"/>
      <c r="S9" s="107"/>
      <c r="T9" s="108"/>
      <c r="U9" s="111"/>
      <c r="V9" s="112"/>
      <c r="W9" s="111"/>
      <c r="X9" s="112"/>
      <c r="Y9" s="111"/>
      <c r="Z9" s="112"/>
    </row>
    <row r="10" spans="1:29" s="8" customFormat="1" ht="36" customHeight="1">
      <c r="A10" s="92">
        <v>1</v>
      </c>
      <c r="B10" s="89" t="s">
        <v>33</v>
      </c>
      <c r="C10" s="83" t="s">
        <v>51</v>
      </c>
      <c r="D10" s="43">
        <f aca="true" t="shared" si="0" ref="D10:D32">SUM(E10:F10)</f>
        <v>147.6</v>
      </c>
      <c r="E10" s="44">
        <f aca="true" t="shared" si="1" ref="E10:E32">SUM(G10:R10)</f>
        <v>90.89999999999999</v>
      </c>
      <c r="F10" s="44">
        <v>56.7</v>
      </c>
      <c r="G10" s="67">
        <v>11.5</v>
      </c>
      <c r="H10" s="67">
        <v>11.4</v>
      </c>
      <c r="I10" s="34">
        <v>11.3</v>
      </c>
      <c r="J10" s="63">
        <v>11.1</v>
      </c>
      <c r="K10" s="34"/>
      <c r="L10" s="12"/>
      <c r="M10" s="34">
        <v>11.2</v>
      </c>
      <c r="N10" s="12">
        <v>11.3</v>
      </c>
      <c r="O10" s="61">
        <v>11.5</v>
      </c>
      <c r="P10" s="12">
        <v>11.6</v>
      </c>
      <c r="Q10" s="37"/>
      <c r="R10" s="9"/>
      <c r="S10" s="37"/>
      <c r="T10" s="9"/>
      <c r="U10" s="37"/>
      <c r="V10" s="9"/>
      <c r="W10" s="37"/>
      <c r="X10" s="9"/>
      <c r="Y10" s="37"/>
      <c r="Z10" s="9"/>
      <c r="AA10" s="94">
        <f aca="true" t="shared" si="2" ref="AA10:AA32">E10</f>
        <v>90.89999999999999</v>
      </c>
      <c r="AC10" s="94">
        <f aca="true" t="shared" si="3" ref="AC10:AC32">AA10-AB10</f>
        <v>90.89999999999999</v>
      </c>
    </row>
    <row r="11" spans="1:29" s="8" customFormat="1" ht="36" customHeight="1">
      <c r="A11" s="92">
        <v>2</v>
      </c>
      <c r="B11" s="90" t="s">
        <v>33</v>
      </c>
      <c r="C11" s="82" t="s">
        <v>52</v>
      </c>
      <c r="D11" s="43">
        <f t="shared" si="0"/>
        <v>147</v>
      </c>
      <c r="E11" s="44">
        <f t="shared" si="1"/>
        <v>91.30000000000001</v>
      </c>
      <c r="F11" s="44">
        <v>55.7</v>
      </c>
      <c r="G11" s="67">
        <v>11.4</v>
      </c>
      <c r="H11" s="67">
        <v>11.6</v>
      </c>
      <c r="I11" s="34">
        <v>11.5</v>
      </c>
      <c r="J11" s="63">
        <v>11.6</v>
      </c>
      <c r="K11" s="34"/>
      <c r="L11" s="12"/>
      <c r="M11" s="34">
        <v>11</v>
      </c>
      <c r="N11" s="12">
        <v>11.3</v>
      </c>
      <c r="O11" s="61">
        <v>11.5</v>
      </c>
      <c r="P11" s="12">
        <v>11.4</v>
      </c>
      <c r="Q11" s="37"/>
      <c r="R11" s="9"/>
      <c r="S11" s="37"/>
      <c r="T11" s="9"/>
      <c r="U11" s="37"/>
      <c r="V11" s="9"/>
      <c r="W11" s="37"/>
      <c r="X11" s="9"/>
      <c r="Y11" s="37"/>
      <c r="Z11" s="9"/>
      <c r="AA11" s="94">
        <f t="shared" si="2"/>
        <v>91.30000000000001</v>
      </c>
      <c r="AC11" s="94">
        <f t="shared" si="3"/>
        <v>91.30000000000001</v>
      </c>
    </row>
    <row r="12" spans="1:29" s="8" customFormat="1" ht="36" customHeight="1">
      <c r="A12" s="92">
        <v>3</v>
      </c>
      <c r="B12" s="90" t="s">
        <v>33</v>
      </c>
      <c r="C12" s="82" t="s">
        <v>39</v>
      </c>
      <c r="D12" s="43">
        <f t="shared" si="0"/>
        <v>146.6</v>
      </c>
      <c r="E12" s="44">
        <f t="shared" si="1"/>
        <v>90.1</v>
      </c>
      <c r="F12" s="44">
        <v>56.5</v>
      </c>
      <c r="G12" s="67">
        <v>11.5</v>
      </c>
      <c r="H12" s="67">
        <v>11.6</v>
      </c>
      <c r="I12" s="34">
        <v>10.9</v>
      </c>
      <c r="J12" s="63">
        <v>11</v>
      </c>
      <c r="K12" s="34"/>
      <c r="L12" s="12"/>
      <c r="M12" s="34">
        <v>11</v>
      </c>
      <c r="N12" s="12">
        <v>11</v>
      </c>
      <c r="O12" s="61">
        <v>11.5</v>
      </c>
      <c r="P12" s="12">
        <v>11.6</v>
      </c>
      <c r="Q12" s="37"/>
      <c r="R12" s="9"/>
      <c r="S12" s="37"/>
      <c r="T12" s="9"/>
      <c r="U12" s="37"/>
      <c r="V12" s="9"/>
      <c r="W12" s="37"/>
      <c r="X12" s="9"/>
      <c r="Y12" s="37"/>
      <c r="Z12" s="9"/>
      <c r="AA12" s="94">
        <f t="shared" si="2"/>
        <v>90.1</v>
      </c>
      <c r="AC12" s="94">
        <f t="shared" si="3"/>
        <v>90.1</v>
      </c>
    </row>
    <row r="13" spans="1:29" s="8" customFormat="1" ht="36" customHeight="1">
      <c r="A13" s="92">
        <v>4</v>
      </c>
      <c r="B13" s="91" t="s">
        <v>33</v>
      </c>
      <c r="C13" s="84" t="s">
        <v>56</v>
      </c>
      <c r="D13" s="43">
        <f t="shared" si="0"/>
        <v>146.3</v>
      </c>
      <c r="E13" s="44">
        <f t="shared" si="1"/>
        <v>90.8</v>
      </c>
      <c r="F13" s="44">
        <v>55.5</v>
      </c>
      <c r="G13" s="67">
        <v>11.5</v>
      </c>
      <c r="H13" s="67">
        <v>11.6</v>
      </c>
      <c r="I13" s="34">
        <v>11.5</v>
      </c>
      <c r="J13" s="63">
        <v>11.6</v>
      </c>
      <c r="K13" s="34"/>
      <c r="L13" s="12"/>
      <c r="M13" s="34">
        <v>10.5</v>
      </c>
      <c r="N13" s="12">
        <v>11.1</v>
      </c>
      <c r="O13" s="61">
        <v>11.5</v>
      </c>
      <c r="P13" s="12">
        <v>11.5</v>
      </c>
      <c r="Q13" s="37"/>
      <c r="R13" s="9"/>
      <c r="S13" s="37"/>
      <c r="T13" s="9"/>
      <c r="U13" s="37"/>
      <c r="V13" s="9"/>
      <c r="W13" s="37"/>
      <c r="X13" s="9"/>
      <c r="Y13" s="37"/>
      <c r="Z13" s="9"/>
      <c r="AA13" s="94">
        <f t="shared" si="2"/>
        <v>90.8</v>
      </c>
      <c r="AB13" s="8">
        <v>10.5</v>
      </c>
      <c r="AC13" s="94">
        <f t="shared" si="3"/>
        <v>80.3</v>
      </c>
    </row>
    <row r="14" spans="1:29" s="8" customFormat="1" ht="36" customHeight="1">
      <c r="A14" s="92">
        <v>5</v>
      </c>
      <c r="B14" s="90" t="s">
        <v>33</v>
      </c>
      <c r="C14" s="82" t="s">
        <v>55</v>
      </c>
      <c r="D14" s="43">
        <f t="shared" si="0"/>
        <v>146.3</v>
      </c>
      <c r="E14" s="44">
        <f t="shared" si="1"/>
        <v>91.00000000000001</v>
      </c>
      <c r="F14" s="44">
        <v>55.3</v>
      </c>
      <c r="G14" s="67">
        <v>11.3</v>
      </c>
      <c r="H14" s="67">
        <v>11.5</v>
      </c>
      <c r="I14" s="34">
        <v>11.6</v>
      </c>
      <c r="J14" s="63">
        <v>11.7</v>
      </c>
      <c r="K14" s="34"/>
      <c r="L14" s="12"/>
      <c r="M14" s="34">
        <v>10.7</v>
      </c>
      <c r="N14" s="12">
        <v>11.4</v>
      </c>
      <c r="O14" s="61">
        <v>11.4</v>
      </c>
      <c r="P14" s="12">
        <v>11.4</v>
      </c>
      <c r="Q14" s="37"/>
      <c r="R14" s="9"/>
      <c r="S14" s="37"/>
      <c r="T14" s="9"/>
      <c r="U14" s="37"/>
      <c r="V14" s="9"/>
      <c r="W14" s="37"/>
      <c r="X14" s="9"/>
      <c r="Y14" s="37"/>
      <c r="Z14" s="9"/>
      <c r="AA14" s="94">
        <f t="shared" si="2"/>
        <v>91.00000000000001</v>
      </c>
      <c r="AB14" s="8">
        <v>10.7</v>
      </c>
      <c r="AC14" s="94">
        <f t="shared" si="3"/>
        <v>80.30000000000001</v>
      </c>
    </row>
    <row r="15" spans="1:29" s="8" customFormat="1" ht="36" customHeight="1">
      <c r="A15" s="92">
        <v>6</v>
      </c>
      <c r="B15" s="90" t="s">
        <v>33</v>
      </c>
      <c r="C15" s="82" t="s">
        <v>42</v>
      </c>
      <c r="D15" s="43">
        <f t="shared" si="0"/>
        <v>146</v>
      </c>
      <c r="E15" s="44">
        <f t="shared" si="1"/>
        <v>90.4</v>
      </c>
      <c r="F15" s="44">
        <v>55.6</v>
      </c>
      <c r="G15" s="67">
        <v>11.5</v>
      </c>
      <c r="H15" s="67">
        <v>11.6</v>
      </c>
      <c r="I15" s="34">
        <v>11.4</v>
      </c>
      <c r="J15" s="63">
        <v>11.2</v>
      </c>
      <c r="K15" s="34"/>
      <c r="L15" s="12"/>
      <c r="M15" s="34">
        <v>11</v>
      </c>
      <c r="N15" s="12">
        <v>10.3</v>
      </c>
      <c r="O15" s="61">
        <v>11.7</v>
      </c>
      <c r="P15" s="12">
        <v>11.7</v>
      </c>
      <c r="Q15" s="37"/>
      <c r="R15" s="9"/>
      <c r="S15" s="37"/>
      <c r="T15" s="9"/>
      <c r="U15" s="37"/>
      <c r="V15" s="9"/>
      <c r="W15" s="37"/>
      <c r="X15" s="9"/>
      <c r="Y15" s="37"/>
      <c r="Z15" s="9"/>
      <c r="AA15" s="94">
        <f t="shared" si="2"/>
        <v>90.4</v>
      </c>
      <c r="AC15" s="94">
        <f t="shared" si="3"/>
        <v>90.4</v>
      </c>
    </row>
    <row r="16" spans="1:29" s="8" customFormat="1" ht="36" customHeight="1">
      <c r="A16" s="92">
        <v>7</v>
      </c>
      <c r="B16" s="90" t="s">
        <v>33</v>
      </c>
      <c r="C16" s="82" t="s">
        <v>44</v>
      </c>
      <c r="D16" s="43">
        <f t="shared" si="0"/>
        <v>145.3</v>
      </c>
      <c r="E16" s="44">
        <f t="shared" si="1"/>
        <v>91.10000000000001</v>
      </c>
      <c r="F16" s="44">
        <v>54.2</v>
      </c>
      <c r="G16" s="67">
        <v>11.4</v>
      </c>
      <c r="H16" s="67">
        <v>11.5</v>
      </c>
      <c r="I16" s="34">
        <v>11.3</v>
      </c>
      <c r="J16" s="63">
        <v>11.5</v>
      </c>
      <c r="K16" s="34">
        <v>11.3</v>
      </c>
      <c r="L16" s="12">
        <v>11</v>
      </c>
      <c r="M16" s="34"/>
      <c r="N16" s="12"/>
      <c r="O16" s="61">
        <v>11.7</v>
      </c>
      <c r="P16" s="12">
        <v>11.4</v>
      </c>
      <c r="Q16" s="37"/>
      <c r="R16" s="9"/>
      <c r="S16" s="37"/>
      <c r="T16" s="9"/>
      <c r="U16" s="37"/>
      <c r="V16" s="9"/>
      <c r="W16" s="37"/>
      <c r="X16" s="9"/>
      <c r="Y16" s="37"/>
      <c r="Z16" s="9"/>
      <c r="AA16" s="94">
        <f t="shared" si="2"/>
        <v>91.10000000000001</v>
      </c>
      <c r="AC16" s="94">
        <f t="shared" si="3"/>
        <v>91.10000000000001</v>
      </c>
    </row>
    <row r="17" spans="1:29" s="8" customFormat="1" ht="36" customHeight="1">
      <c r="A17" s="92">
        <v>8</v>
      </c>
      <c r="B17" s="90" t="s">
        <v>33</v>
      </c>
      <c r="C17" s="82" t="s">
        <v>57</v>
      </c>
      <c r="D17" s="43">
        <f t="shared" si="0"/>
        <v>144.89999999999998</v>
      </c>
      <c r="E17" s="44">
        <f t="shared" si="1"/>
        <v>90.1</v>
      </c>
      <c r="F17" s="44">
        <v>54.8</v>
      </c>
      <c r="G17" s="67">
        <v>11.1</v>
      </c>
      <c r="H17" s="67">
        <v>11.5</v>
      </c>
      <c r="I17" s="34">
        <v>11.2</v>
      </c>
      <c r="J17" s="63">
        <v>11.6</v>
      </c>
      <c r="K17" s="34"/>
      <c r="L17" s="12"/>
      <c r="M17" s="34">
        <v>10.9</v>
      </c>
      <c r="N17" s="12">
        <v>11</v>
      </c>
      <c r="O17" s="61">
        <v>11.1</v>
      </c>
      <c r="P17" s="12">
        <v>11.7</v>
      </c>
      <c r="Q17" s="37"/>
      <c r="R17" s="9"/>
      <c r="S17" s="37"/>
      <c r="T17" s="9"/>
      <c r="U17" s="37"/>
      <c r="V17" s="9"/>
      <c r="W17" s="37"/>
      <c r="X17" s="9"/>
      <c r="Y17" s="37"/>
      <c r="Z17" s="9"/>
      <c r="AA17" s="94">
        <f t="shared" si="2"/>
        <v>90.1</v>
      </c>
      <c r="AC17" s="94">
        <f t="shared" si="3"/>
        <v>90.1</v>
      </c>
    </row>
    <row r="18" spans="1:29" s="8" customFormat="1" ht="36" customHeight="1">
      <c r="A18" s="92">
        <v>9</v>
      </c>
      <c r="B18" s="90" t="s">
        <v>33</v>
      </c>
      <c r="C18" s="82" t="s">
        <v>53</v>
      </c>
      <c r="D18" s="43">
        <f t="shared" si="0"/>
        <v>144.70000000000002</v>
      </c>
      <c r="E18" s="44">
        <f t="shared" si="1"/>
        <v>89.10000000000001</v>
      </c>
      <c r="F18" s="44">
        <v>55.6</v>
      </c>
      <c r="G18" s="67">
        <v>11</v>
      </c>
      <c r="H18" s="67">
        <v>11.5</v>
      </c>
      <c r="I18" s="34">
        <v>11.4</v>
      </c>
      <c r="J18" s="63">
        <v>10.7</v>
      </c>
      <c r="K18" s="34"/>
      <c r="L18" s="12"/>
      <c r="M18" s="34">
        <v>10.8</v>
      </c>
      <c r="N18" s="12">
        <v>10.9</v>
      </c>
      <c r="O18" s="61">
        <v>11.4</v>
      </c>
      <c r="P18" s="12">
        <v>11.4</v>
      </c>
      <c r="Q18" s="37"/>
      <c r="R18" s="9"/>
      <c r="S18" s="37"/>
      <c r="T18" s="9"/>
      <c r="U18" s="37"/>
      <c r="V18" s="9"/>
      <c r="W18" s="37"/>
      <c r="X18" s="9"/>
      <c r="Y18" s="37"/>
      <c r="Z18" s="9"/>
      <c r="AA18" s="94">
        <f t="shared" si="2"/>
        <v>89.10000000000001</v>
      </c>
      <c r="AC18" s="94">
        <f t="shared" si="3"/>
        <v>89.10000000000001</v>
      </c>
    </row>
    <row r="19" spans="1:29" s="8" customFormat="1" ht="36" customHeight="1">
      <c r="A19" s="92">
        <v>10</v>
      </c>
      <c r="B19" s="90" t="s">
        <v>33</v>
      </c>
      <c r="C19" s="82" t="s">
        <v>47</v>
      </c>
      <c r="D19" s="43">
        <f t="shared" si="0"/>
        <v>144.60000000000002</v>
      </c>
      <c r="E19" s="44">
        <f t="shared" si="1"/>
        <v>89.00000000000001</v>
      </c>
      <c r="F19" s="44">
        <v>55.6</v>
      </c>
      <c r="G19" s="67">
        <v>11.6</v>
      </c>
      <c r="H19" s="67">
        <v>11.7</v>
      </c>
      <c r="I19" s="34">
        <v>10.5</v>
      </c>
      <c r="J19" s="63">
        <v>11.7</v>
      </c>
      <c r="K19" s="34"/>
      <c r="L19" s="12"/>
      <c r="M19" s="34">
        <v>11.1</v>
      </c>
      <c r="N19" s="12">
        <v>9.3</v>
      </c>
      <c r="O19" s="61">
        <v>11.7</v>
      </c>
      <c r="P19" s="12">
        <v>11.4</v>
      </c>
      <c r="Q19" s="37"/>
      <c r="R19" s="9"/>
      <c r="S19" s="37"/>
      <c r="T19" s="9"/>
      <c r="U19" s="37"/>
      <c r="V19" s="9"/>
      <c r="W19" s="37"/>
      <c r="X19" s="9"/>
      <c r="Y19" s="37"/>
      <c r="Z19" s="9"/>
      <c r="AA19" s="94">
        <f t="shared" si="2"/>
        <v>89.00000000000001</v>
      </c>
      <c r="AC19" s="94">
        <f t="shared" si="3"/>
        <v>89.00000000000001</v>
      </c>
    </row>
    <row r="20" spans="1:29" s="8" customFormat="1" ht="36" customHeight="1">
      <c r="A20" s="92">
        <v>11</v>
      </c>
      <c r="B20" s="91" t="s">
        <v>33</v>
      </c>
      <c r="C20" s="84" t="s">
        <v>48</v>
      </c>
      <c r="D20" s="43">
        <f t="shared" si="0"/>
        <v>144.29999999999998</v>
      </c>
      <c r="E20" s="44">
        <f t="shared" si="1"/>
        <v>88.39999999999999</v>
      </c>
      <c r="F20" s="44">
        <v>55.9</v>
      </c>
      <c r="G20" s="67">
        <v>11.4</v>
      </c>
      <c r="H20" s="67">
        <v>11.5</v>
      </c>
      <c r="I20" s="34">
        <v>11.1</v>
      </c>
      <c r="J20" s="63">
        <v>11.3</v>
      </c>
      <c r="K20" s="34"/>
      <c r="L20" s="12"/>
      <c r="M20" s="34">
        <v>9.9</v>
      </c>
      <c r="N20" s="12">
        <v>10.5</v>
      </c>
      <c r="O20" s="61">
        <v>11.4</v>
      </c>
      <c r="P20" s="12">
        <v>11.3</v>
      </c>
      <c r="Q20" s="37"/>
      <c r="R20" s="9"/>
      <c r="S20" s="37"/>
      <c r="T20" s="9"/>
      <c r="U20" s="37"/>
      <c r="V20" s="9"/>
      <c r="W20" s="37"/>
      <c r="X20" s="9"/>
      <c r="Y20" s="37"/>
      <c r="Z20" s="9"/>
      <c r="AA20" s="94">
        <f t="shared" si="2"/>
        <v>88.39999999999999</v>
      </c>
      <c r="AC20" s="94">
        <f t="shared" si="3"/>
        <v>88.39999999999999</v>
      </c>
    </row>
    <row r="21" spans="1:29" s="8" customFormat="1" ht="36" customHeight="1">
      <c r="A21" s="92">
        <v>12</v>
      </c>
      <c r="B21" s="90" t="s">
        <v>33</v>
      </c>
      <c r="C21" s="82" t="s">
        <v>38</v>
      </c>
      <c r="D21" s="43">
        <f t="shared" si="0"/>
        <v>143.79999999999998</v>
      </c>
      <c r="E21" s="44">
        <f t="shared" si="1"/>
        <v>89.09999999999998</v>
      </c>
      <c r="F21" s="44">
        <v>54.7</v>
      </c>
      <c r="G21" s="67">
        <v>11.4</v>
      </c>
      <c r="H21" s="67">
        <v>11.3</v>
      </c>
      <c r="I21" s="34">
        <v>11.4</v>
      </c>
      <c r="J21" s="63">
        <v>11.2</v>
      </c>
      <c r="K21" s="34"/>
      <c r="L21" s="12"/>
      <c r="M21" s="34">
        <v>10.5</v>
      </c>
      <c r="N21" s="12">
        <v>10.6</v>
      </c>
      <c r="O21" s="61">
        <v>11.6</v>
      </c>
      <c r="P21" s="12">
        <v>11.1</v>
      </c>
      <c r="Q21" s="37"/>
      <c r="R21" s="9"/>
      <c r="S21" s="37"/>
      <c r="T21" s="9"/>
      <c r="U21" s="37"/>
      <c r="V21" s="9"/>
      <c r="W21" s="37"/>
      <c r="X21" s="9"/>
      <c r="Y21" s="37"/>
      <c r="Z21" s="9"/>
      <c r="AA21" s="94">
        <f t="shared" si="2"/>
        <v>89.09999999999998</v>
      </c>
      <c r="AC21" s="94">
        <f t="shared" si="3"/>
        <v>89.09999999999998</v>
      </c>
    </row>
    <row r="22" spans="1:29" s="8" customFormat="1" ht="36" customHeight="1">
      <c r="A22" s="92">
        <v>13</v>
      </c>
      <c r="B22" s="90" t="s">
        <v>33</v>
      </c>
      <c r="C22" s="82" t="s">
        <v>60</v>
      </c>
      <c r="D22" s="43">
        <f t="shared" si="0"/>
        <v>142.3</v>
      </c>
      <c r="E22" s="44">
        <f t="shared" si="1"/>
        <v>89.1</v>
      </c>
      <c r="F22" s="44">
        <v>53.2</v>
      </c>
      <c r="G22" s="67">
        <v>11.3</v>
      </c>
      <c r="H22" s="67">
        <v>11.4</v>
      </c>
      <c r="I22" s="34">
        <v>11.3</v>
      </c>
      <c r="J22" s="63">
        <v>11.2</v>
      </c>
      <c r="K22" s="34"/>
      <c r="L22" s="12"/>
      <c r="M22" s="34">
        <v>10.6</v>
      </c>
      <c r="N22" s="12">
        <v>10.4</v>
      </c>
      <c r="O22" s="61">
        <v>11.3</v>
      </c>
      <c r="P22" s="12">
        <v>11.6</v>
      </c>
      <c r="Q22" s="37"/>
      <c r="R22" s="9"/>
      <c r="S22" s="37"/>
      <c r="T22" s="9"/>
      <c r="U22" s="37"/>
      <c r="V22" s="9"/>
      <c r="W22" s="37"/>
      <c r="X22" s="9"/>
      <c r="Y22" s="37"/>
      <c r="Z22" s="9"/>
      <c r="AA22" s="94">
        <f t="shared" si="2"/>
        <v>89.1</v>
      </c>
      <c r="AC22" s="94">
        <f t="shared" si="3"/>
        <v>89.1</v>
      </c>
    </row>
    <row r="23" spans="1:29" s="8" customFormat="1" ht="36" customHeight="1">
      <c r="A23" s="92">
        <v>14</v>
      </c>
      <c r="B23" s="90" t="s">
        <v>33</v>
      </c>
      <c r="C23" s="82" t="s">
        <v>45</v>
      </c>
      <c r="D23" s="43">
        <f t="shared" si="0"/>
        <v>142.1</v>
      </c>
      <c r="E23" s="44">
        <f t="shared" si="1"/>
        <v>88.19999999999999</v>
      </c>
      <c r="F23" s="44">
        <v>53.9</v>
      </c>
      <c r="G23" s="67">
        <v>10.9</v>
      </c>
      <c r="H23" s="67">
        <v>11.4</v>
      </c>
      <c r="I23" s="34">
        <v>10.7</v>
      </c>
      <c r="J23" s="63">
        <v>10.8</v>
      </c>
      <c r="K23" s="34"/>
      <c r="L23" s="12"/>
      <c r="M23" s="34">
        <v>10.8</v>
      </c>
      <c r="N23" s="12">
        <v>10.8</v>
      </c>
      <c r="O23" s="61">
        <v>11.2</v>
      </c>
      <c r="P23" s="12">
        <v>11.6</v>
      </c>
      <c r="Q23" s="37"/>
      <c r="R23" s="9"/>
      <c r="S23" s="37"/>
      <c r="T23" s="9"/>
      <c r="U23" s="37"/>
      <c r="V23" s="9"/>
      <c r="W23" s="37"/>
      <c r="X23" s="9"/>
      <c r="Y23" s="37"/>
      <c r="Z23" s="9"/>
      <c r="AA23" s="94">
        <f t="shared" si="2"/>
        <v>88.19999999999999</v>
      </c>
      <c r="AC23" s="94">
        <f t="shared" si="3"/>
        <v>88.19999999999999</v>
      </c>
    </row>
    <row r="24" spans="1:29" s="8" customFormat="1" ht="36" customHeight="1">
      <c r="A24" s="92">
        <v>15</v>
      </c>
      <c r="B24" s="90" t="s">
        <v>33</v>
      </c>
      <c r="C24" s="82" t="s">
        <v>61</v>
      </c>
      <c r="D24" s="43">
        <f t="shared" si="0"/>
        <v>141.9</v>
      </c>
      <c r="E24" s="44">
        <f t="shared" si="1"/>
        <v>87.8</v>
      </c>
      <c r="F24" s="44">
        <v>54.1</v>
      </c>
      <c r="G24" s="67">
        <v>11</v>
      </c>
      <c r="H24" s="67">
        <v>10.9</v>
      </c>
      <c r="I24" s="34">
        <v>10.9</v>
      </c>
      <c r="J24" s="63">
        <v>10.7</v>
      </c>
      <c r="K24" s="34"/>
      <c r="L24" s="12"/>
      <c r="M24" s="34">
        <v>10.8</v>
      </c>
      <c r="N24" s="12">
        <v>11.1</v>
      </c>
      <c r="O24" s="61">
        <v>11.4</v>
      </c>
      <c r="P24" s="12">
        <v>11</v>
      </c>
      <c r="Q24" s="37"/>
      <c r="R24" s="9"/>
      <c r="S24" s="37"/>
      <c r="T24" s="9"/>
      <c r="U24" s="37"/>
      <c r="V24" s="9"/>
      <c r="W24" s="37"/>
      <c r="X24" s="9"/>
      <c r="Y24" s="37"/>
      <c r="Z24" s="9"/>
      <c r="AA24" s="94">
        <f t="shared" si="2"/>
        <v>87.8</v>
      </c>
      <c r="AC24" s="94">
        <f t="shared" si="3"/>
        <v>87.8</v>
      </c>
    </row>
    <row r="25" spans="1:29" s="8" customFormat="1" ht="36" customHeight="1">
      <c r="A25" s="92">
        <v>16</v>
      </c>
      <c r="B25" s="90" t="s">
        <v>33</v>
      </c>
      <c r="C25" s="82" t="s">
        <v>58</v>
      </c>
      <c r="D25" s="43">
        <f t="shared" si="0"/>
        <v>141.5</v>
      </c>
      <c r="E25" s="44">
        <f t="shared" si="1"/>
        <v>89.3</v>
      </c>
      <c r="F25" s="44">
        <v>52.2</v>
      </c>
      <c r="G25" s="67">
        <v>11.4</v>
      </c>
      <c r="H25" s="67">
        <v>11.3</v>
      </c>
      <c r="I25" s="34">
        <v>10.8</v>
      </c>
      <c r="J25" s="63">
        <v>11.3</v>
      </c>
      <c r="K25" s="34"/>
      <c r="L25" s="12"/>
      <c r="M25" s="34">
        <v>10.7</v>
      </c>
      <c r="N25" s="12">
        <v>11.1</v>
      </c>
      <c r="O25" s="61">
        <v>11.3</v>
      </c>
      <c r="P25" s="12">
        <v>11.4</v>
      </c>
      <c r="Q25" s="37"/>
      <c r="R25" s="9"/>
      <c r="S25" s="37"/>
      <c r="T25" s="9"/>
      <c r="U25" s="37"/>
      <c r="V25" s="9"/>
      <c r="W25" s="37"/>
      <c r="X25" s="9"/>
      <c r="Y25" s="37"/>
      <c r="Z25" s="9"/>
      <c r="AA25" s="94">
        <f t="shared" si="2"/>
        <v>89.3</v>
      </c>
      <c r="AC25" s="94">
        <f t="shared" si="3"/>
        <v>89.3</v>
      </c>
    </row>
    <row r="26" spans="1:29" s="8" customFormat="1" ht="36" customHeight="1">
      <c r="A26" s="92">
        <v>17</v>
      </c>
      <c r="B26" s="90" t="s">
        <v>33</v>
      </c>
      <c r="C26" s="82" t="s">
        <v>50</v>
      </c>
      <c r="D26" s="43">
        <f t="shared" si="0"/>
        <v>141.3</v>
      </c>
      <c r="E26" s="44">
        <f t="shared" si="1"/>
        <v>90.00000000000001</v>
      </c>
      <c r="F26" s="44">
        <v>51.3</v>
      </c>
      <c r="G26" s="67">
        <v>11</v>
      </c>
      <c r="H26" s="67">
        <v>11.4</v>
      </c>
      <c r="I26" s="34">
        <v>11.6</v>
      </c>
      <c r="J26" s="63">
        <v>11.2</v>
      </c>
      <c r="K26" s="34"/>
      <c r="L26" s="12"/>
      <c r="M26" s="34">
        <v>11</v>
      </c>
      <c r="N26" s="12">
        <v>10.9</v>
      </c>
      <c r="O26" s="61">
        <v>11.5</v>
      </c>
      <c r="P26" s="12">
        <v>11.4</v>
      </c>
      <c r="Q26" s="37"/>
      <c r="R26" s="9"/>
      <c r="S26" s="37"/>
      <c r="T26" s="9"/>
      <c r="U26" s="37"/>
      <c r="V26" s="9"/>
      <c r="W26" s="37"/>
      <c r="X26" s="9"/>
      <c r="Y26" s="37"/>
      <c r="Z26" s="9"/>
      <c r="AA26" s="94">
        <f t="shared" si="2"/>
        <v>90.00000000000001</v>
      </c>
      <c r="AC26" s="94">
        <f t="shared" si="3"/>
        <v>90.00000000000001</v>
      </c>
    </row>
    <row r="27" spans="1:29" s="8" customFormat="1" ht="36" customHeight="1">
      <c r="A27" s="92">
        <v>18</v>
      </c>
      <c r="B27" s="90" t="s">
        <v>33</v>
      </c>
      <c r="C27" s="82" t="s">
        <v>49</v>
      </c>
      <c r="D27" s="43">
        <f t="shared" si="0"/>
        <v>140.5</v>
      </c>
      <c r="E27" s="44">
        <f t="shared" si="1"/>
        <v>89.19999999999999</v>
      </c>
      <c r="F27" s="44">
        <v>51.3</v>
      </c>
      <c r="G27" s="67">
        <v>11.3</v>
      </c>
      <c r="H27" s="67">
        <v>11.6</v>
      </c>
      <c r="I27" s="34">
        <v>11.5</v>
      </c>
      <c r="J27" s="63">
        <v>10.2</v>
      </c>
      <c r="K27" s="34"/>
      <c r="L27" s="12"/>
      <c r="M27" s="34">
        <v>10.8</v>
      </c>
      <c r="N27" s="12">
        <v>11</v>
      </c>
      <c r="O27" s="61">
        <v>11.5</v>
      </c>
      <c r="P27" s="12">
        <v>11.3</v>
      </c>
      <c r="Q27" s="37"/>
      <c r="R27" s="9"/>
      <c r="S27" s="37"/>
      <c r="T27" s="9"/>
      <c r="U27" s="37"/>
      <c r="V27" s="9"/>
      <c r="W27" s="37"/>
      <c r="X27" s="9"/>
      <c r="Y27" s="37"/>
      <c r="Z27" s="9"/>
      <c r="AA27" s="94">
        <f t="shared" si="2"/>
        <v>89.19999999999999</v>
      </c>
      <c r="AC27" s="94">
        <f t="shared" si="3"/>
        <v>89.19999999999999</v>
      </c>
    </row>
    <row r="28" spans="1:29" s="8" customFormat="1" ht="36" customHeight="1">
      <c r="A28" s="92">
        <v>19</v>
      </c>
      <c r="B28" s="90" t="s">
        <v>33</v>
      </c>
      <c r="C28" s="82" t="s">
        <v>59</v>
      </c>
      <c r="D28" s="43">
        <f t="shared" si="0"/>
        <v>140.39999999999998</v>
      </c>
      <c r="E28" s="44">
        <f t="shared" si="1"/>
        <v>87.19999999999999</v>
      </c>
      <c r="F28" s="44">
        <v>53.2</v>
      </c>
      <c r="G28" s="67">
        <v>11.1</v>
      </c>
      <c r="H28" s="67">
        <v>10.9</v>
      </c>
      <c r="I28" s="34">
        <v>10.8</v>
      </c>
      <c r="J28" s="63">
        <v>10.6</v>
      </c>
      <c r="K28" s="34"/>
      <c r="L28" s="12"/>
      <c r="M28" s="34">
        <v>10.9</v>
      </c>
      <c r="N28" s="12">
        <v>11.2</v>
      </c>
      <c r="O28" s="61">
        <v>10.6</v>
      </c>
      <c r="P28" s="12">
        <v>11.1</v>
      </c>
      <c r="Q28" s="37"/>
      <c r="R28" s="9"/>
      <c r="S28" s="37"/>
      <c r="T28" s="9"/>
      <c r="U28" s="37"/>
      <c r="V28" s="9"/>
      <c r="W28" s="37"/>
      <c r="X28" s="9"/>
      <c r="Y28" s="37"/>
      <c r="Z28" s="9"/>
      <c r="AA28" s="94">
        <f t="shared" si="2"/>
        <v>87.19999999999999</v>
      </c>
      <c r="AC28" s="94">
        <f t="shared" si="3"/>
        <v>87.19999999999999</v>
      </c>
    </row>
    <row r="29" spans="1:29" s="8" customFormat="1" ht="36" customHeight="1">
      <c r="A29" s="92">
        <v>20</v>
      </c>
      <c r="B29" s="90" t="s">
        <v>33</v>
      </c>
      <c r="C29" s="82" t="s">
        <v>54</v>
      </c>
      <c r="D29" s="43">
        <f t="shared" si="0"/>
        <v>140.29999999999998</v>
      </c>
      <c r="E29" s="44">
        <f t="shared" si="1"/>
        <v>89.39999999999998</v>
      </c>
      <c r="F29" s="44">
        <v>50.9</v>
      </c>
      <c r="G29" s="67">
        <v>11.5</v>
      </c>
      <c r="H29" s="67">
        <v>11.6</v>
      </c>
      <c r="I29" s="34">
        <v>11.2</v>
      </c>
      <c r="J29" s="63">
        <v>11.3</v>
      </c>
      <c r="K29" s="34"/>
      <c r="L29" s="12"/>
      <c r="M29" s="34">
        <v>10.5</v>
      </c>
      <c r="N29" s="12">
        <v>10.6</v>
      </c>
      <c r="O29" s="61">
        <v>11.1</v>
      </c>
      <c r="P29" s="12">
        <v>11.6</v>
      </c>
      <c r="Q29" s="37"/>
      <c r="R29" s="9"/>
      <c r="S29" s="37"/>
      <c r="T29" s="9"/>
      <c r="U29" s="37"/>
      <c r="V29" s="9"/>
      <c r="W29" s="37"/>
      <c r="X29" s="9"/>
      <c r="Y29" s="37"/>
      <c r="Z29" s="9"/>
      <c r="AA29" s="94">
        <f t="shared" si="2"/>
        <v>89.39999999999998</v>
      </c>
      <c r="AC29" s="94">
        <f t="shared" si="3"/>
        <v>89.39999999999998</v>
      </c>
    </row>
    <row r="30" spans="1:29" s="8" customFormat="1" ht="36" customHeight="1">
      <c r="A30" s="92">
        <v>21</v>
      </c>
      <c r="B30" s="90"/>
      <c r="C30" s="82" t="s">
        <v>37</v>
      </c>
      <c r="D30" s="43">
        <f t="shared" si="0"/>
        <v>139.8</v>
      </c>
      <c r="E30" s="44">
        <f t="shared" si="1"/>
        <v>87.60000000000001</v>
      </c>
      <c r="F30" s="44">
        <v>52.2</v>
      </c>
      <c r="G30" s="67">
        <v>11.2</v>
      </c>
      <c r="H30" s="67">
        <v>11</v>
      </c>
      <c r="I30" s="34">
        <v>10.7</v>
      </c>
      <c r="J30" s="63">
        <v>10.1</v>
      </c>
      <c r="K30" s="34"/>
      <c r="L30" s="12"/>
      <c r="M30" s="34">
        <v>10.8</v>
      </c>
      <c r="N30" s="12">
        <v>10.9</v>
      </c>
      <c r="O30" s="61">
        <v>11.7</v>
      </c>
      <c r="P30" s="12">
        <v>11.2</v>
      </c>
      <c r="Q30" s="37"/>
      <c r="R30" s="9"/>
      <c r="S30" s="37"/>
      <c r="T30" s="9"/>
      <c r="U30" s="37"/>
      <c r="V30" s="9"/>
      <c r="W30" s="37"/>
      <c r="X30" s="9"/>
      <c r="Y30" s="37"/>
      <c r="Z30" s="9"/>
      <c r="AA30" s="94">
        <f t="shared" si="2"/>
        <v>87.60000000000001</v>
      </c>
      <c r="AC30" s="94">
        <f t="shared" si="3"/>
        <v>87.60000000000001</v>
      </c>
    </row>
    <row r="31" spans="1:29" s="8" customFormat="1" ht="36" customHeight="1">
      <c r="A31" s="92">
        <v>22</v>
      </c>
      <c r="B31" s="90"/>
      <c r="C31" s="82" t="s">
        <v>43</v>
      </c>
      <c r="D31" s="43">
        <f t="shared" si="0"/>
        <v>138</v>
      </c>
      <c r="E31" s="44">
        <f t="shared" si="1"/>
        <v>85.7</v>
      </c>
      <c r="F31" s="44">
        <v>52.3</v>
      </c>
      <c r="G31" s="67">
        <v>11.3</v>
      </c>
      <c r="H31" s="67">
        <v>11.5</v>
      </c>
      <c r="I31" s="34">
        <v>10.8</v>
      </c>
      <c r="J31" s="63">
        <v>9.5</v>
      </c>
      <c r="K31" s="34"/>
      <c r="L31" s="12"/>
      <c r="M31" s="34">
        <v>9.8</v>
      </c>
      <c r="N31" s="12">
        <v>10.6</v>
      </c>
      <c r="O31" s="61">
        <v>10.9</v>
      </c>
      <c r="P31" s="12">
        <v>11.3</v>
      </c>
      <c r="Q31" s="37"/>
      <c r="R31" s="9"/>
      <c r="S31" s="37"/>
      <c r="T31" s="9"/>
      <c r="U31" s="37"/>
      <c r="V31" s="9"/>
      <c r="W31" s="37"/>
      <c r="X31" s="9"/>
      <c r="Y31" s="37"/>
      <c r="Z31" s="9"/>
      <c r="AA31" s="94">
        <f t="shared" si="2"/>
        <v>85.7</v>
      </c>
      <c r="AC31" s="94">
        <f t="shared" si="3"/>
        <v>85.7</v>
      </c>
    </row>
    <row r="32" spans="1:29" s="8" customFormat="1" ht="36" customHeight="1" thickBot="1">
      <c r="A32" s="92">
        <v>23</v>
      </c>
      <c r="B32" s="90"/>
      <c r="C32" s="82" t="s">
        <v>46</v>
      </c>
      <c r="D32" s="43">
        <f t="shared" si="0"/>
        <v>137.9</v>
      </c>
      <c r="E32" s="44">
        <f t="shared" si="1"/>
        <v>87.8</v>
      </c>
      <c r="F32" s="44">
        <v>50.1</v>
      </c>
      <c r="G32" s="67">
        <v>11.4</v>
      </c>
      <c r="H32" s="67">
        <v>11.3</v>
      </c>
      <c r="I32" s="34">
        <v>11.3</v>
      </c>
      <c r="J32" s="63">
        <v>11</v>
      </c>
      <c r="K32" s="34"/>
      <c r="L32" s="12"/>
      <c r="M32" s="34">
        <v>10</v>
      </c>
      <c r="N32" s="12">
        <v>10.5</v>
      </c>
      <c r="O32" s="61">
        <v>11.5</v>
      </c>
      <c r="P32" s="12">
        <v>10.8</v>
      </c>
      <c r="Q32" s="37"/>
      <c r="R32" s="9"/>
      <c r="S32" s="47"/>
      <c r="T32" s="10"/>
      <c r="U32" s="38"/>
      <c r="V32" s="10"/>
      <c r="W32" s="38"/>
      <c r="X32" s="10"/>
      <c r="Y32" s="38"/>
      <c r="Z32" s="10"/>
      <c r="AA32" s="94">
        <f t="shared" si="2"/>
        <v>87.8</v>
      </c>
      <c r="AC32" s="94">
        <f t="shared" si="3"/>
        <v>87.8</v>
      </c>
    </row>
    <row r="33" spans="1:18" s="8" customFormat="1" ht="24" customHeight="1">
      <c r="A33" s="51"/>
      <c r="B33" s="51"/>
      <c r="C33" s="52"/>
      <c r="D33" s="56"/>
      <c r="E33" s="53"/>
      <c r="F33" s="53"/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8" customFormat="1" ht="24" customHeight="1">
      <c r="A34" s="15"/>
      <c r="B34" s="80"/>
      <c r="C34" s="68"/>
      <c r="D34" s="57"/>
      <c r="E34" s="13"/>
      <c r="F34" s="13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8" customFormat="1" ht="24" customHeight="1">
      <c r="A35" s="15"/>
      <c r="B35" s="15"/>
      <c r="C35" s="16"/>
      <c r="D35" s="57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58"/>
      <c r="R35" s="14"/>
    </row>
    <row r="36" spans="1:18" s="8" customFormat="1" ht="24" customHeight="1">
      <c r="A36" s="15"/>
      <c r="B36" s="15"/>
      <c r="C36" s="55"/>
      <c r="D36" s="58" t="s">
        <v>17</v>
      </c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58" t="s">
        <v>20</v>
      </c>
      <c r="R36" s="14"/>
    </row>
    <row r="37" spans="1:18" s="8" customFormat="1" ht="24" customHeight="1">
      <c r="A37" s="15"/>
      <c r="B37" s="15"/>
      <c r="C37" s="16"/>
      <c r="D37" s="57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</sheetData>
  <sheetProtection/>
  <mergeCells count="18"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  <mergeCell ref="A8:Z8"/>
    <mergeCell ref="Q9:R9"/>
    <mergeCell ref="I9:J9"/>
    <mergeCell ref="Y9:Z9"/>
    <mergeCell ref="G9:H9"/>
    <mergeCell ref="W9:X9"/>
    <mergeCell ref="K9:L9"/>
    <mergeCell ref="O9:P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350"/>
  <sheetViews>
    <sheetView zoomScale="80" zoomScaleNormal="80" zoomScalePageLayoutView="0" workbookViewId="0" topLeftCell="A1">
      <selection activeCell="C2" sqref="C2:E2"/>
    </sheetView>
  </sheetViews>
  <sheetFormatPr defaultColWidth="9.140625" defaultRowHeight="13.5"/>
  <cols>
    <col min="1" max="1" width="6.57421875" style="3" customWidth="1"/>
    <col min="2" max="2" width="41.57421875" style="1" bestFit="1" customWidth="1"/>
    <col min="3" max="3" width="10.140625" style="1" customWidth="1"/>
    <col min="4" max="4" width="9.00390625" style="1" customWidth="1"/>
    <col min="5" max="5" width="8.28125" style="1" customWidth="1"/>
    <col min="6" max="15" width="8.421875" style="1" customWidth="1"/>
    <col min="16" max="16384" width="9.140625" style="1" customWidth="1"/>
  </cols>
  <sheetData>
    <row r="1" spans="2:30" s="19" customFormat="1" ht="30" customHeight="1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20"/>
      <c r="AB1" s="20"/>
      <c r="AC1" s="20"/>
      <c r="AD1" s="20"/>
    </row>
    <row r="2" spans="3:30" s="20" customFormat="1" ht="30" customHeight="1">
      <c r="C2" s="118" t="s">
        <v>10</v>
      </c>
      <c r="D2" s="118"/>
      <c r="E2" s="118"/>
      <c r="F2" s="23" t="s">
        <v>32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29" s="20" customFormat="1" ht="30" customHeight="1">
      <c r="C3" s="118" t="s">
        <v>11</v>
      </c>
      <c r="D3" s="118"/>
      <c r="E3" s="118"/>
      <c r="F3" s="72" t="s">
        <v>25</v>
      </c>
      <c r="M3" s="118" t="s">
        <v>14</v>
      </c>
      <c r="N3" s="118"/>
      <c r="O3" s="24" t="s">
        <v>41</v>
      </c>
      <c r="R3" s="24"/>
      <c r="S3" s="22"/>
      <c r="T3" s="22"/>
      <c r="U3" s="22"/>
      <c r="X3" s="22"/>
      <c r="Y3" s="22"/>
      <c r="Z3" s="22"/>
      <c r="AA3" s="22"/>
      <c r="AB3" s="22"/>
      <c r="AC3" s="22"/>
    </row>
    <row r="4" spans="3:21" s="22" customFormat="1" ht="30" customHeight="1">
      <c r="C4" s="118" t="s">
        <v>12</v>
      </c>
      <c r="D4" s="118"/>
      <c r="E4" s="118"/>
      <c r="F4" s="72" t="s">
        <v>21</v>
      </c>
      <c r="M4" s="118" t="s">
        <v>13</v>
      </c>
      <c r="N4" s="118"/>
      <c r="O4" s="24" t="s">
        <v>22</v>
      </c>
      <c r="S4" s="73" t="s">
        <v>15</v>
      </c>
      <c r="T4" s="71"/>
      <c r="U4" s="31" t="s">
        <v>18</v>
      </c>
    </row>
    <row r="5" spans="1:20" s="20" customFormat="1" ht="33.75" customHeight="1">
      <c r="A5" s="26"/>
      <c r="B5" s="26"/>
      <c r="C5" s="27"/>
      <c r="D5" s="28"/>
      <c r="E5" s="28"/>
      <c r="J5" s="29"/>
      <c r="T5" s="29"/>
    </row>
    <row r="6" spans="1:25" s="17" customFormat="1" ht="27" customHeight="1">
      <c r="A6" s="119" t="s">
        <v>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3:21" s="17" customFormat="1" ht="39" customHeight="1" thickBot="1">
      <c r="C7" s="18"/>
      <c r="E7" s="23"/>
      <c r="F7" s="18"/>
      <c r="G7" s="18"/>
      <c r="H7" s="18"/>
      <c r="I7" s="18"/>
      <c r="J7" s="18"/>
      <c r="K7" s="18"/>
      <c r="M7" s="18"/>
      <c r="N7" s="18"/>
      <c r="O7" s="18"/>
      <c r="Q7" s="18"/>
      <c r="R7" s="18"/>
      <c r="S7" s="18"/>
      <c r="T7" s="18"/>
      <c r="U7" s="18"/>
    </row>
    <row r="8" spans="1:25" ht="46.5" customHeight="1" thickBot="1">
      <c r="A8" s="105" t="s">
        <v>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s="4" customFormat="1" ht="47.25" customHeight="1" thickBot="1">
      <c r="A9" s="5" t="s">
        <v>1</v>
      </c>
      <c r="B9" s="30" t="s">
        <v>3</v>
      </c>
      <c r="C9" s="39" t="s">
        <v>4</v>
      </c>
      <c r="D9" s="40" t="s">
        <v>5</v>
      </c>
      <c r="E9" s="41" t="s">
        <v>0</v>
      </c>
      <c r="F9" s="113" t="s">
        <v>6</v>
      </c>
      <c r="G9" s="114"/>
      <c r="H9" s="109" t="s">
        <v>7</v>
      </c>
      <c r="I9" s="110"/>
      <c r="J9" s="107" t="s">
        <v>26</v>
      </c>
      <c r="K9" s="115"/>
      <c r="L9" s="109" t="s">
        <v>9</v>
      </c>
      <c r="M9" s="117"/>
      <c r="N9" s="107" t="s">
        <v>23</v>
      </c>
      <c r="O9" s="108"/>
      <c r="P9" s="120"/>
      <c r="Q9" s="121"/>
      <c r="R9" s="120"/>
      <c r="S9" s="121"/>
      <c r="T9" s="120"/>
      <c r="U9" s="121"/>
      <c r="V9" s="120"/>
      <c r="W9" s="121"/>
      <c r="X9" s="120"/>
      <c r="Y9" s="121"/>
    </row>
    <row r="10" spans="1:28" s="8" customFormat="1" ht="36" customHeight="1">
      <c r="A10" s="97">
        <v>1</v>
      </c>
      <c r="B10" s="83" t="s">
        <v>51</v>
      </c>
      <c r="C10" s="43">
        <f aca="true" t="shared" si="0" ref="C10:C39">SUM(D10:E10)</f>
        <v>154.20000000000002</v>
      </c>
      <c r="D10" s="44">
        <f aca="true" t="shared" si="1" ref="D10:D39">SUM(F10:O10)</f>
        <v>96.80000000000001</v>
      </c>
      <c r="E10" s="42">
        <v>57.4</v>
      </c>
      <c r="F10" s="66">
        <v>12.1</v>
      </c>
      <c r="G10" s="11">
        <v>12</v>
      </c>
      <c r="H10" s="33">
        <v>12.3</v>
      </c>
      <c r="I10" s="62">
        <v>12.3</v>
      </c>
      <c r="J10" s="33"/>
      <c r="K10" s="11"/>
      <c r="L10" s="33">
        <v>12</v>
      </c>
      <c r="M10" s="11">
        <v>12.2</v>
      </c>
      <c r="N10" s="60">
        <v>12</v>
      </c>
      <c r="O10" s="11">
        <v>11.9</v>
      </c>
      <c r="P10" s="36"/>
      <c r="Q10" s="7"/>
      <c r="R10" s="36"/>
      <c r="S10" s="7"/>
      <c r="T10" s="36"/>
      <c r="U10" s="7"/>
      <c r="V10" s="36"/>
      <c r="W10" s="7"/>
      <c r="X10" s="36"/>
      <c r="Y10" s="7"/>
      <c r="Z10" s="94">
        <f aca="true" t="shared" si="2" ref="Z10:Z39">D10</f>
        <v>96.80000000000001</v>
      </c>
      <c r="AB10" s="94">
        <f aca="true" t="shared" si="3" ref="AB10:AB39">Z10-AA10</f>
        <v>96.80000000000001</v>
      </c>
    </row>
    <row r="11" spans="1:28" s="8" customFormat="1" ht="36" customHeight="1">
      <c r="A11" s="98">
        <v>2</v>
      </c>
      <c r="B11" s="82" t="s">
        <v>56</v>
      </c>
      <c r="C11" s="43">
        <f t="shared" si="0"/>
        <v>151.89999999999998</v>
      </c>
      <c r="D11" s="44">
        <f t="shared" si="1"/>
        <v>95.39999999999999</v>
      </c>
      <c r="E11" s="48">
        <v>56.5</v>
      </c>
      <c r="F11" s="59">
        <v>11.8</v>
      </c>
      <c r="G11" s="50">
        <v>12.1</v>
      </c>
      <c r="H11" s="49">
        <v>12</v>
      </c>
      <c r="I11" s="65">
        <v>12.2</v>
      </c>
      <c r="J11" s="49"/>
      <c r="K11" s="50"/>
      <c r="L11" s="49">
        <v>11.9</v>
      </c>
      <c r="M11" s="50">
        <v>11.9</v>
      </c>
      <c r="N11" s="64">
        <v>11.7</v>
      </c>
      <c r="O11" s="50">
        <v>11.8</v>
      </c>
      <c r="P11" s="86"/>
      <c r="Q11" s="79"/>
      <c r="R11" s="86"/>
      <c r="S11" s="79"/>
      <c r="T11" s="86"/>
      <c r="U11" s="79"/>
      <c r="V11" s="86"/>
      <c r="W11" s="79"/>
      <c r="X11" s="86"/>
      <c r="Y11" s="79"/>
      <c r="Z11" s="94">
        <f t="shared" si="2"/>
        <v>95.39999999999999</v>
      </c>
      <c r="AB11" s="94">
        <f t="shared" si="3"/>
        <v>95.39999999999999</v>
      </c>
    </row>
    <row r="12" spans="1:28" s="8" customFormat="1" ht="36" customHeight="1">
      <c r="A12" s="98">
        <v>3</v>
      </c>
      <c r="B12" s="82" t="s">
        <v>65</v>
      </c>
      <c r="C12" s="43">
        <f t="shared" si="0"/>
        <v>151.79999999999998</v>
      </c>
      <c r="D12" s="44">
        <f t="shared" si="1"/>
        <v>95.69999999999999</v>
      </c>
      <c r="E12" s="48">
        <v>56.1</v>
      </c>
      <c r="F12" s="59">
        <v>11.9</v>
      </c>
      <c r="G12" s="50">
        <v>11.9</v>
      </c>
      <c r="H12" s="49">
        <v>12.3</v>
      </c>
      <c r="I12" s="65">
        <v>11.9</v>
      </c>
      <c r="J12" s="49"/>
      <c r="K12" s="50"/>
      <c r="L12" s="49">
        <v>11.8</v>
      </c>
      <c r="M12" s="50">
        <v>11.8</v>
      </c>
      <c r="N12" s="64">
        <v>12</v>
      </c>
      <c r="O12" s="50">
        <v>12.1</v>
      </c>
      <c r="P12" s="86"/>
      <c r="Q12" s="79"/>
      <c r="R12" s="86"/>
      <c r="S12" s="79"/>
      <c r="T12" s="86"/>
      <c r="U12" s="79"/>
      <c r="V12" s="86"/>
      <c r="W12" s="79"/>
      <c r="X12" s="86"/>
      <c r="Y12" s="79"/>
      <c r="Z12" s="94">
        <f t="shared" si="2"/>
        <v>95.69999999999999</v>
      </c>
      <c r="AB12" s="94">
        <f t="shared" si="3"/>
        <v>95.69999999999999</v>
      </c>
    </row>
    <row r="13" spans="1:28" s="8" customFormat="1" ht="36" customHeight="1">
      <c r="A13" s="98">
        <v>4</v>
      </c>
      <c r="B13" s="82" t="s">
        <v>48</v>
      </c>
      <c r="C13" s="43">
        <f t="shared" si="0"/>
        <v>151.5</v>
      </c>
      <c r="D13" s="44">
        <f t="shared" si="1"/>
        <v>95.19999999999999</v>
      </c>
      <c r="E13" s="48">
        <v>56.3</v>
      </c>
      <c r="F13" s="59">
        <v>12</v>
      </c>
      <c r="G13" s="50">
        <v>11.9</v>
      </c>
      <c r="H13" s="49">
        <v>12</v>
      </c>
      <c r="I13" s="65">
        <v>12.1</v>
      </c>
      <c r="J13" s="49"/>
      <c r="K13" s="50"/>
      <c r="L13" s="49">
        <v>11.8</v>
      </c>
      <c r="M13" s="50">
        <v>12</v>
      </c>
      <c r="N13" s="64">
        <v>11.8</v>
      </c>
      <c r="O13" s="50">
        <v>11.6</v>
      </c>
      <c r="P13" s="86"/>
      <c r="Q13" s="79"/>
      <c r="R13" s="86"/>
      <c r="S13" s="79"/>
      <c r="T13" s="86"/>
      <c r="U13" s="79"/>
      <c r="V13" s="86"/>
      <c r="W13" s="79"/>
      <c r="X13" s="86"/>
      <c r="Y13" s="79"/>
      <c r="Z13" s="94">
        <f t="shared" si="2"/>
        <v>95.19999999999999</v>
      </c>
      <c r="AA13" s="8">
        <v>11.6</v>
      </c>
      <c r="AB13" s="94">
        <f t="shared" si="3"/>
        <v>83.6</v>
      </c>
    </row>
    <row r="14" spans="1:28" s="8" customFormat="1" ht="36" customHeight="1">
      <c r="A14" s="98">
        <v>5</v>
      </c>
      <c r="B14" s="82" t="s">
        <v>57</v>
      </c>
      <c r="C14" s="43">
        <f t="shared" si="0"/>
        <v>151.5</v>
      </c>
      <c r="D14" s="44">
        <f t="shared" si="1"/>
        <v>94.8</v>
      </c>
      <c r="E14" s="48">
        <v>56.7</v>
      </c>
      <c r="F14" s="59">
        <v>11.9</v>
      </c>
      <c r="G14" s="50">
        <v>12</v>
      </c>
      <c r="H14" s="49">
        <v>11.8</v>
      </c>
      <c r="I14" s="65">
        <v>12.2</v>
      </c>
      <c r="J14" s="49"/>
      <c r="K14" s="50"/>
      <c r="L14" s="49">
        <v>12</v>
      </c>
      <c r="M14" s="50">
        <v>11.5</v>
      </c>
      <c r="N14" s="64">
        <v>11.3</v>
      </c>
      <c r="O14" s="50">
        <v>12.1</v>
      </c>
      <c r="P14" s="86"/>
      <c r="Q14" s="79"/>
      <c r="R14" s="86"/>
      <c r="S14" s="79"/>
      <c r="T14" s="86"/>
      <c r="U14" s="79"/>
      <c r="V14" s="86"/>
      <c r="W14" s="79"/>
      <c r="X14" s="86"/>
      <c r="Y14" s="79"/>
      <c r="Z14" s="94">
        <f t="shared" si="2"/>
        <v>94.8</v>
      </c>
      <c r="AA14" s="8">
        <v>11.3</v>
      </c>
      <c r="AB14" s="94">
        <f t="shared" si="3"/>
        <v>83.5</v>
      </c>
    </row>
    <row r="15" spans="1:28" s="8" customFormat="1" ht="36" customHeight="1">
      <c r="A15" s="98">
        <v>6</v>
      </c>
      <c r="B15" s="82" t="s">
        <v>54</v>
      </c>
      <c r="C15" s="43">
        <f t="shared" si="0"/>
        <v>151.4</v>
      </c>
      <c r="D15" s="44">
        <f t="shared" si="1"/>
        <v>95.5</v>
      </c>
      <c r="E15" s="48">
        <v>55.9</v>
      </c>
      <c r="F15" s="59">
        <v>11.6</v>
      </c>
      <c r="G15" s="50">
        <v>12</v>
      </c>
      <c r="H15" s="49">
        <v>12.1</v>
      </c>
      <c r="I15" s="65">
        <v>12</v>
      </c>
      <c r="J15" s="49"/>
      <c r="K15" s="50"/>
      <c r="L15" s="49">
        <v>11.9</v>
      </c>
      <c r="M15" s="50">
        <v>12.2</v>
      </c>
      <c r="N15" s="64">
        <v>11.8</v>
      </c>
      <c r="O15" s="50">
        <v>11.9</v>
      </c>
      <c r="P15" s="86"/>
      <c r="Q15" s="79"/>
      <c r="R15" s="86"/>
      <c r="S15" s="79"/>
      <c r="T15" s="86"/>
      <c r="U15" s="79"/>
      <c r="V15" s="86"/>
      <c r="W15" s="79"/>
      <c r="X15" s="86"/>
      <c r="Y15" s="79"/>
      <c r="Z15" s="94">
        <f t="shared" si="2"/>
        <v>95.5</v>
      </c>
      <c r="AA15" s="8">
        <v>11.6</v>
      </c>
      <c r="AB15" s="94">
        <f t="shared" si="3"/>
        <v>83.9</v>
      </c>
    </row>
    <row r="16" spans="1:28" s="8" customFormat="1" ht="36" customHeight="1">
      <c r="A16" s="98">
        <v>7</v>
      </c>
      <c r="B16" s="82" t="s">
        <v>43</v>
      </c>
      <c r="C16" s="43">
        <f t="shared" si="0"/>
        <v>151.4</v>
      </c>
      <c r="D16" s="44">
        <f t="shared" si="1"/>
        <v>94.9</v>
      </c>
      <c r="E16" s="48">
        <v>56.5</v>
      </c>
      <c r="F16" s="59">
        <v>12</v>
      </c>
      <c r="G16" s="50">
        <v>11.9</v>
      </c>
      <c r="H16" s="49">
        <v>11.5</v>
      </c>
      <c r="I16" s="65">
        <v>11.8</v>
      </c>
      <c r="J16" s="49"/>
      <c r="K16" s="50"/>
      <c r="L16" s="49">
        <v>11.9</v>
      </c>
      <c r="M16" s="50">
        <v>11.8</v>
      </c>
      <c r="N16" s="64">
        <v>12</v>
      </c>
      <c r="O16" s="50">
        <v>12</v>
      </c>
      <c r="P16" s="86"/>
      <c r="Q16" s="79"/>
      <c r="R16" s="86"/>
      <c r="S16" s="79"/>
      <c r="T16" s="86"/>
      <c r="U16" s="79"/>
      <c r="V16" s="86"/>
      <c r="W16" s="79"/>
      <c r="X16" s="86"/>
      <c r="Y16" s="79"/>
      <c r="Z16" s="94">
        <f t="shared" si="2"/>
        <v>94.9</v>
      </c>
      <c r="AA16" s="8">
        <v>11.5</v>
      </c>
      <c r="AB16" s="94">
        <f t="shared" si="3"/>
        <v>83.4</v>
      </c>
    </row>
    <row r="17" spans="1:28" s="8" customFormat="1" ht="36" customHeight="1">
      <c r="A17" s="98">
        <v>8</v>
      </c>
      <c r="B17" s="82" t="s">
        <v>64</v>
      </c>
      <c r="C17" s="43">
        <f t="shared" si="0"/>
        <v>151.2</v>
      </c>
      <c r="D17" s="44">
        <f t="shared" si="1"/>
        <v>95.5</v>
      </c>
      <c r="E17" s="48">
        <v>55.7</v>
      </c>
      <c r="F17" s="59">
        <v>11.8</v>
      </c>
      <c r="G17" s="50">
        <v>12</v>
      </c>
      <c r="H17" s="49">
        <v>12.2</v>
      </c>
      <c r="I17" s="65">
        <v>12.3</v>
      </c>
      <c r="J17" s="49"/>
      <c r="K17" s="50"/>
      <c r="L17" s="49">
        <v>11.3</v>
      </c>
      <c r="M17" s="50">
        <v>12.2</v>
      </c>
      <c r="N17" s="64">
        <v>11.7</v>
      </c>
      <c r="O17" s="50">
        <v>12</v>
      </c>
      <c r="P17" s="86"/>
      <c r="Q17" s="79"/>
      <c r="R17" s="86"/>
      <c r="S17" s="79"/>
      <c r="T17" s="86"/>
      <c r="U17" s="79"/>
      <c r="V17" s="86"/>
      <c r="W17" s="79"/>
      <c r="X17" s="86"/>
      <c r="Y17" s="79"/>
      <c r="Z17" s="94">
        <f t="shared" si="2"/>
        <v>95.5</v>
      </c>
      <c r="AB17" s="94">
        <f t="shared" si="3"/>
        <v>95.5</v>
      </c>
    </row>
    <row r="18" spans="1:28" s="8" customFormat="1" ht="36" customHeight="1">
      <c r="A18" s="98">
        <v>9</v>
      </c>
      <c r="B18" s="82" t="s">
        <v>72</v>
      </c>
      <c r="C18" s="43">
        <f t="shared" si="0"/>
        <v>150.9</v>
      </c>
      <c r="D18" s="44">
        <f t="shared" si="1"/>
        <v>94.3</v>
      </c>
      <c r="E18" s="48">
        <v>56.6</v>
      </c>
      <c r="F18" s="59">
        <v>11.5</v>
      </c>
      <c r="G18" s="50">
        <v>12</v>
      </c>
      <c r="H18" s="49">
        <v>12</v>
      </c>
      <c r="I18" s="65">
        <v>12</v>
      </c>
      <c r="J18" s="49"/>
      <c r="K18" s="50"/>
      <c r="L18" s="49">
        <v>11.7</v>
      </c>
      <c r="M18" s="50">
        <v>11.6</v>
      </c>
      <c r="N18" s="64">
        <v>11.5</v>
      </c>
      <c r="O18" s="50">
        <v>12</v>
      </c>
      <c r="P18" s="86"/>
      <c r="Q18" s="79"/>
      <c r="R18" s="86"/>
      <c r="S18" s="79"/>
      <c r="T18" s="86"/>
      <c r="U18" s="79"/>
      <c r="V18" s="86"/>
      <c r="W18" s="79"/>
      <c r="X18" s="86"/>
      <c r="Y18" s="79"/>
      <c r="Z18" s="94">
        <f t="shared" si="2"/>
        <v>94.3</v>
      </c>
      <c r="AB18" s="94">
        <f t="shared" si="3"/>
        <v>94.3</v>
      </c>
    </row>
    <row r="19" spans="1:28" s="8" customFormat="1" ht="36" customHeight="1">
      <c r="A19" s="98">
        <v>10</v>
      </c>
      <c r="B19" s="82" t="s">
        <v>74</v>
      </c>
      <c r="C19" s="43">
        <f t="shared" si="0"/>
        <v>150.6</v>
      </c>
      <c r="D19" s="44">
        <f t="shared" si="1"/>
        <v>94.5</v>
      </c>
      <c r="E19" s="48">
        <v>56.1</v>
      </c>
      <c r="F19" s="59">
        <v>11.8</v>
      </c>
      <c r="G19" s="50">
        <v>11.9</v>
      </c>
      <c r="H19" s="49">
        <v>11.9</v>
      </c>
      <c r="I19" s="65">
        <v>11.3</v>
      </c>
      <c r="J19" s="49"/>
      <c r="K19" s="50"/>
      <c r="L19" s="49">
        <v>11.9</v>
      </c>
      <c r="M19" s="50">
        <v>11.6</v>
      </c>
      <c r="N19" s="64">
        <v>12</v>
      </c>
      <c r="O19" s="50">
        <v>12.1</v>
      </c>
      <c r="P19" s="86"/>
      <c r="Q19" s="79"/>
      <c r="R19" s="86"/>
      <c r="S19" s="79"/>
      <c r="T19" s="86"/>
      <c r="U19" s="79"/>
      <c r="V19" s="86"/>
      <c r="W19" s="79"/>
      <c r="X19" s="86"/>
      <c r="Y19" s="79"/>
      <c r="Z19" s="94">
        <f t="shared" si="2"/>
        <v>94.5</v>
      </c>
      <c r="AA19" s="8">
        <v>11.6</v>
      </c>
      <c r="AB19" s="94">
        <f t="shared" si="3"/>
        <v>82.9</v>
      </c>
    </row>
    <row r="20" spans="1:28" s="8" customFormat="1" ht="36" customHeight="1">
      <c r="A20" s="98">
        <v>11</v>
      </c>
      <c r="B20" s="82" t="s">
        <v>52</v>
      </c>
      <c r="C20" s="43">
        <f t="shared" si="0"/>
        <v>150.60000000000002</v>
      </c>
      <c r="D20" s="44">
        <f t="shared" si="1"/>
        <v>94.30000000000001</v>
      </c>
      <c r="E20" s="48">
        <v>56.3</v>
      </c>
      <c r="F20" s="59">
        <v>11.6</v>
      </c>
      <c r="G20" s="50">
        <v>12</v>
      </c>
      <c r="H20" s="49">
        <v>11.6</v>
      </c>
      <c r="I20" s="65">
        <v>11.9</v>
      </c>
      <c r="J20" s="49"/>
      <c r="K20" s="50"/>
      <c r="L20" s="49">
        <v>11.8</v>
      </c>
      <c r="M20" s="50">
        <v>11.5</v>
      </c>
      <c r="N20" s="64">
        <v>11.9</v>
      </c>
      <c r="O20" s="50">
        <v>12</v>
      </c>
      <c r="P20" s="86"/>
      <c r="Q20" s="79"/>
      <c r="R20" s="86"/>
      <c r="S20" s="79"/>
      <c r="T20" s="86"/>
      <c r="U20" s="79"/>
      <c r="V20" s="86"/>
      <c r="W20" s="79"/>
      <c r="X20" s="86"/>
      <c r="Y20" s="79"/>
      <c r="Z20" s="94">
        <f t="shared" si="2"/>
        <v>94.30000000000001</v>
      </c>
      <c r="AA20" s="8">
        <v>11.5</v>
      </c>
      <c r="AB20" s="94">
        <f t="shared" si="3"/>
        <v>82.80000000000001</v>
      </c>
    </row>
    <row r="21" spans="1:28" s="8" customFormat="1" ht="36" customHeight="1">
      <c r="A21" s="98">
        <v>12</v>
      </c>
      <c r="B21" s="82" t="s">
        <v>53</v>
      </c>
      <c r="C21" s="43">
        <f t="shared" si="0"/>
        <v>150.29999999999998</v>
      </c>
      <c r="D21" s="44">
        <f t="shared" si="1"/>
        <v>94.39999999999999</v>
      </c>
      <c r="E21" s="48">
        <v>55.9</v>
      </c>
      <c r="F21" s="59">
        <v>11.5</v>
      </c>
      <c r="G21" s="50">
        <v>11.8</v>
      </c>
      <c r="H21" s="49">
        <v>11.9</v>
      </c>
      <c r="I21" s="65">
        <v>12</v>
      </c>
      <c r="J21" s="49"/>
      <c r="K21" s="50"/>
      <c r="L21" s="49">
        <v>12</v>
      </c>
      <c r="M21" s="50">
        <v>11.8</v>
      </c>
      <c r="N21" s="64">
        <v>11.6</v>
      </c>
      <c r="O21" s="50">
        <v>11.8</v>
      </c>
      <c r="P21" s="86"/>
      <c r="Q21" s="79"/>
      <c r="R21" s="86"/>
      <c r="S21" s="79"/>
      <c r="T21" s="86"/>
      <c r="U21" s="79"/>
      <c r="V21" s="86"/>
      <c r="W21" s="79"/>
      <c r="X21" s="86"/>
      <c r="Y21" s="79"/>
      <c r="Z21" s="94">
        <f t="shared" si="2"/>
        <v>94.39999999999999</v>
      </c>
      <c r="AB21" s="94">
        <f t="shared" si="3"/>
        <v>94.39999999999999</v>
      </c>
    </row>
    <row r="22" spans="1:28" s="8" customFormat="1" ht="36" customHeight="1">
      <c r="A22" s="98">
        <v>13</v>
      </c>
      <c r="B22" s="82" t="s">
        <v>39</v>
      </c>
      <c r="C22" s="43">
        <f t="shared" si="0"/>
        <v>150.1</v>
      </c>
      <c r="D22" s="44">
        <f t="shared" si="1"/>
        <v>93.8</v>
      </c>
      <c r="E22" s="48">
        <v>56.3</v>
      </c>
      <c r="F22" s="59">
        <v>12.1</v>
      </c>
      <c r="G22" s="50">
        <v>11.7</v>
      </c>
      <c r="H22" s="49">
        <v>11.8</v>
      </c>
      <c r="I22" s="65">
        <v>11.5</v>
      </c>
      <c r="J22" s="49"/>
      <c r="K22" s="50"/>
      <c r="L22" s="49">
        <v>11.8</v>
      </c>
      <c r="M22" s="50">
        <v>11.7</v>
      </c>
      <c r="N22" s="64">
        <v>11.9</v>
      </c>
      <c r="O22" s="50">
        <v>11.3</v>
      </c>
      <c r="P22" s="86"/>
      <c r="Q22" s="79"/>
      <c r="R22" s="86"/>
      <c r="S22" s="79"/>
      <c r="T22" s="86"/>
      <c r="U22" s="79"/>
      <c r="V22" s="86"/>
      <c r="W22" s="79"/>
      <c r="X22" s="86"/>
      <c r="Y22" s="79"/>
      <c r="Z22" s="94">
        <f t="shared" si="2"/>
        <v>93.8</v>
      </c>
      <c r="AA22" s="8">
        <v>11.3</v>
      </c>
      <c r="AB22" s="94">
        <f t="shared" si="3"/>
        <v>82.5</v>
      </c>
    </row>
    <row r="23" spans="1:28" s="8" customFormat="1" ht="36" customHeight="1">
      <c r="A23" s="98">
        <v>14</v>
      </c>
      <c r="B23" s="82" t="s">
        <v>47</v>
      </c>
      <c r="C23" s="43">
        <f t="shared" si="0"/>
        <v>150.09999999999997</v>
      </c>
      <c r="D23" s="44">
        <f t="shared" si="1"/>
        <v>93.29999999999998</v>
      </c>
      <c r="E23" s="48">
        <v>56.8</v>
      </c>
      <c r="F23" s="59">
        <v>12</v>
      </c>
      <c r="G23" s="50">
        <v>12</v>
      </c>
      <c r="H23" s="49">
        <v>11.1</v>
      </c>
      <c r="I23" s="65">
        <v>11</v>
      </c>
      <c r="J23" s="49"/>
      <c r="K23" s="50"/>
      <c r="L23" s="49">
        <v>11.5</v>
      </c>
      <c r="M23" s="50">
        <v>11.5</v>
      </c>
      <c r="N23" s="64">
        <v>12.1</v>
      </c>
      <c r="O23" s="50">
        <v>12.1</v>
      </c>
      <c r="P23" s="86"/>
      <c r="Q23" s="79"/>
      <c r="R23" s="86"/>
      <c r="S23" s="79"/>
      <c r="T23" s="86"/>
      <c r="U23" s="79"/>
      <c r="V23" s="86"/>
      <c r="W23" s="79"/>
      <c r="X23" s="86"/>
      <c r="Y23" s="79"/>
      <c r="Z23" s="94">
        <f t="shared" si="2"/>
        <v>93.29999999999998</v>
      </c>
      <c r="AA23" s="8">
        <v>11</v>
      </c>
      <c r="AB23" s="94">
        <f t="shared" si="3"/>
        <v>82.29999999999998</v>
      </c>
    </row>
    <row r="24" spans="1:28" s="8" customFormat="1" ht="36" customHeight="1">
      <c r="A24" s="98">
        <v>15</v>
      </c>
      <c r="B24" s="82" t="s">
        <v>44</v>
      </c>
      <c r="C24" s="43">
        <f t="shared" si="0"/>
        <v>149.7</v>
      </c>
      <c r="D24" s="44">
        <f t="shared" si="1"/>
        <v>95.09999999999998</v>
      </c>
      <c r="E24" s="48">
        <v>54.6</v>
      </c>
      <c r="F24" s="59">
        <v>11.9</v>
      </c>
      <c r="G24" s="50">
        <v>11.9</v>
      </c>
      <c r="H24" s="49">
        <v>11.7</v>
      </c>
      <c r="I24" s="65">
        <v>11.9</v>
      </c>
      <c r="J24" s="49"/>
      <c r="K24" s="50"/>
      <c r="L24" s="49">
        <v>11.7</v>
      </c>
      <c r="M24" s="50">
        <v>12.1</v>
      </c>
      <c r="N24" s="64">
        <v>11.8</v>
      </c>
      <c r="O24" s="50">
        <v>12.1</v>
      </c>
      <c r="P24" s="86"/>
      <c r="Q24" s="79"/>
      <c r="R24" s="86"/>
      <c r="S24" s="79"/>
      <c r="T24" s="86"/>
      <c r="U24" s="79"/>
      <c r="V24" s="86"/>
      <c r="W24" s="79"/>
      <c r="X24" s="86"/>
      <c r="Y24" s="79"/>
      <c r="Z24" s="94">
        <f t="shared" si="2"/>
        <v>95.09999999999998</v>
      </c>
      <c r="AB24" s="94">
        <f t="shared" si="3"/>
        <v>95.09999999999998</v>
      </c>
    </row>
    <row r="25" spans="1:28" s="8" customFormat="1" ht="36" customHeight="1">
      <c r="A25" s="98">
        <v>16</v>
      </c>
      <c r="B25" s="82" t="s">
        <v>71</v>
      </c>
      <c r="C25" s="43">
        <f t="shared" si="0"/>
        <v>149.5</v>
      </c>
      <c r="D25" s="44">
        <f t="shared" si="1"/>
        <v>93.60000000000001</v>
      </c>
      <c r="E25" s="48">
        <v>55.9</v>
      </c>
      <c r="F25" s="59">
        <v>11.7</v>
      </c>
      <c r="G25" s="50">
        <v>12.1</v>
      </c>
      <c r="H25" s="49">
        <v>11.6</v>
      </c>
      <c r="I25" s="65">
        <v>10.9</v>
      </c>
      <c r="J25" s="49"/>
      <c r="K25" s="50"/>
      <c r="L25" s="49">
        <v>11.6</v>
      </c>
      <c r="M25" s="50">
        <v>11.3</v>
      </c>
      <c r="N25" s="64">
        <v>12.2</v>
      </c>
      <c r="O25" s="50">
        <v>12.2</v>
      </c>
      <c r="P25" s="86"/>
      <c r="Q25" s="79"/>
      <c r="R25" s="86"/>
      <c r="S25" s="79"/>
      <c r="T25" s="86"/>
      <c r="U25" s="79"/>
      <c r="V25" s="86"/>
      <c r="W25" s="79"/>
      <c r="X25" s="86"/>
      <c r="Y25" s="79"/>
      <c r="Z25" s="94">
        <f t="shared" si="2"/>
        <v>93.60000000000001</v>
      </c>
      <c r="AB25" s="94">
        <f t="shared" si="3"/>
        <v>93.60000000000001</v>
      </c>
    </row>
    <row r="26" spans="1:28" s="8" customFormat="1" ht="36" customHeight="1">
      <c r="A26" s="98">
        <v>17</v>
      </c>
      <c r="B26" s="82" t="s">
        <v>66</v>
      </c>
      <c r="C26" s="43">
        <f t="shared" si="0"/>
        <v>149.39999999999998</v>
      </c>
      <c r="D26" s="44">
        <f t="shared" si="1"/>
        <v>95.39999999999999</v>
      </c>
      <c r="E26" s="48">
        <v>54</v>
      </c>
      <c r="F26" s="59">
        <v>11.9</v>
      </c>
      <c r="G26" s="50">
        <v>12.1</v>
      </c>
      <c r="H26" s="49">
        <v>11.8</v>
      </c>
      <c r="I26" s="65">
        <v>11.4</v>
      </c>
      <c r="J26" s="49"/>
      <c r="K26" s="50"/>
      <c r="L26" s="49">
        <v>12.1</v>
      </c>
      <c r="M26" s="50">
        <v>12.2</v>
      </c>
      <c r="N26" s="64">
        <v>11.8</v>
      </c>
      <c r="O26" s="50">
        <v>12.1</v>
      </c>
      <c r="P26" s="86"/>
      <c r="Q26" s="79"/>
      <c r="R26" s="86"/>
      <c r="S26" s="79"/>
      <c r="T26" s="86"/>
      <c r="U26" s="79"/>
      <c r="V26" s="86"/>
      <c r="W26" s="79"/>
      <c r="X26" s="86"/>
      <c r="Y26" s="79"/>
      <c r="Z26" s="94">
        <f t="shared" si="2"/>
        <v>95.39999999999999</v>
      </c>
      <c r="AB26" s="94">
        <f t="shared" si="3"/>
        <v>95.39999999999999</v>
      </c>
    </row>
    <row r="27" spans="1:28" s="8" customFormat="1" ht="36" customHeight="1">
      <c r="A27" s="98">
        <v>18</v>
      </c>
      <c r="B27" s="82" t="s">
        <v>55</v>
      </c>
      <c r="C27" s="43">
        <f t="shared" si="0"/>
        <v>149.09999999999997</v>
      </c>
      <c r="D27" s="44">
        <f t="shared" si="1"/>
        <v>94.09999999999998</v>
      </c>
      <c r="E27" s="48">
        <v>55</v>
      </c>
      <c r="F27" s="59">
        <v>11.6</v>
      </c>
      <c r="G27" s="50">
        <v>11.7</v>
      </c>
      <c r="H27" s="49">
        <v>12.1</v>
      </c>
      <c r="I27" s="65">
        <v>12.2</v>
      </c>
      <c r="J27" s="49"/>
      <c r="K27" s="50"/>
      <c r="L27" s="49">
        <v>11.5</v>
      </c>
      <c r="M27" s="50">
        <v>11.6</v>
      </c>
      <c r="N27" s="64">
        <v>11.8</v>
      </c>
      <c r="O27" s="50">
        <v>11.6</v>
      </c>
      <c r="P27" s="86"/>
      <c r="Q27" s="79"/>
      <c r="R27" s="86"/>
      <c r="S27" s="79"/>
      <c r="T27" s="86"/>
      <c r="U27" s="79"/>
      <c r="V27" s="86"/>
      <c r="W27" s="79"/>
      <c r="X27" s="86"/>
      <c r="Y27" s="79"/>
      <c r="Z27" s="94">
        <f t="shared" si="2"/>
        <v>94.09999999999998</v>
      </c>
      <c r="AB27" s="94">
        <f t="shared" si="3"/>
        <v>94.09999999999998</v>
      </c>
    </row>
    <row r="28" spans="1:28" s="8" customFormat="1" ht="36" customHeight="1">
      <c r="A28" s="98">
        <v>19</v>
      </c>
      <c r="B28" s="82" t="s">
        <v>67</v>
      </c>
      <c r="C28" s="43">
        <f t="shared" si="0"/>
        <v>148.8</v>
      </c>
      <c r="D28" s="44">
        <f t="shared" si="1"/>
        <v>93.60000000000001</v>
      </c>
      <c r="E28" s="48">
        <v>55.2</v>
      </c>
      <c r="F28" s="59">
        <v>12</v>
      </c>
      <c r="G28" s="50">
        <v>11.7</v>
      </c>
      <c r="H28" s="49">
        <v>11.8</v>
      </c>
      <c r="I28" s="65">
        <v>12</v>
      </c>
      <c r="J28" s="49"/>
      <c r="K28" s="50"/>
      <c r="L28" s="49">
        <v>11.8</v>
      </c>
      <c r="M28" s="50">
        <v>11.4</v>
      </c>
      <c r="N28" s="64">
        <v>11.5</v>
      </c>
      <c r="O28" s="50">
        <v>11.4</v>
      </c>
      <c r="P28" s="86"/>
      <c r="Q28" s="79"/>
      <c r="R28" s="86"/>
      <c r="S28" s="79"/>
      <c r="T28" s="86"/>
      <c r="U28" s="79"/>
      <c r="V28" s="86"/>
      <c r="W28" s="79"/>
      <c r="X28" s="86"/>
      <c r="Y28" s="79"/>
      <c r="Z28" s="94">
        <f t="shared" si="2"/>
        <v>93.60000000000001</v>
      </c>
      <c r="AA28" s="8">
        <v>11.4</v>
      </c>
      <c r="AB28" s="94">
        <f t="shared" si="3"/>
        <v>82.2</v>
      </c>
    </row>
    <row r="29" spans="1:28" s="8" customFormat="1" ht="36" customHeight="1">
      <c r="A29" s="98">
        <v>20</v>
      </c>
      <c r="B29" s="82" t="s">
        <v>68</v>
      </c>
      <c r="C29" s="43">
        <f t="shared" si="0"/>
        <v>148.8</v>
      </c>
      <c r="D29" s="44">
        <f t="shared" si="1"/>
        <v>93.10000000000001</v>
      </c>
      <c r="E29" s="48">
        <v>55.7</v>
      </c>
      <c r="F29" s="59">
        <v>11.3</v>
      </c>
      <c r="G29" s="50">
        <v>11.5</v>
      </c>
      <c r="H29" s="49">
        <v>11.9</v>
      </c>
      <c r="I29" s="65">
        <v>12</v>
      </c>
      <c r="J29" s="49"/>
      <c r="K29" s="50"/>
      <c r="L29" s="49">
        <v>11.5</v>
      </c>
      <c r="M29" s="50">
        <v>11.8</v>
      </c>
      <c r="N29" s="64">
        <v>11.7</v>
      </c>
      <c r="O29" s="50">
        <v>11.4</v>
      </c>
      <c r="P29" s="86"/>
      <c r="Q29" s="79"/>
      <c r="R29" s="86"/>
      <c r="S29" s="79"/>
      <c r="T29" s="86"/>
      <c r="U29" s="79"/>
      <c r="V29" s="86"/>
      <c r="W29" s="79"/>
      <c r="X29" s="86"/>
      <c r="Y29" s="79"/>
      <c r="Z29" s="94">
        <f t="shared" si="2"/>
        <v>93.10000000000001</v>
      </c>
      <c r="AA29" s="8">
        <v>11.3</v>
      </c>
      <c r="AB29" s="94">
        <f t="shared" si="3"/>
        <v>81.80000000000001</v>
      </c>
    </row>
    <row r="30" spans="1:28" s="8" customFormat="1" ht="36" customHeight="1">
      <c r="A30" s="98">
        <v>21</v>
      </c>
      <c r="B30" s="82" t="s">
        <v>40</v>
      </c>
      <c r="C30" s="43">
        <f t="shared" si="0"/>
        <v>148.6</v>
      </c>
      <c r="D30" s="44">
        <f t="shared" si="1"/>
        <v>93.5</v>
      </c>
      <c r="E30" s="48">
        <v>55.1</v>
      </c>
      <c r="F30" s="59">
        <v>11.6</v>
      </c>
      <c r="G30" s="50">
        <v>12</v>
      </c>
      <c r="H30" s="49">
        <v>11.6</v>
      </c>
      <c r="I30" s="65">
        <v>11.4</v>
      </c>
      <c r="J30" s="49"/>
      <c r="K30" s="50"/>
      <c r="L30" s="49">
        <v>11.8</v>
      </c>
      <c r="M30" s="50">
        <v>11.8</v>
      </c>
      <c r="N30" s="64">
        <v>11.7</v>
      </c>
      <c r="O30" s="50">
        <v>11.6</v>
      </c>
      <c r="P30" s="86"/>
      <c r="Q30" s="79"/>
      <c r="R30" s="86"/>
      <c r="S30" s="79"/>
      <c r="T30" s="86"/>
      <c r="U30" s="79"/>
      <c r="V30" s="86"/>
      <c r="W30" s="79"/>
      <c r="X30" s="86"/>
      <c r="Y30" s="79"/>
      <c r="Z30" s="94">
        <f t="shared" si="2"/>
        <v>93.5</v>
      </c>
      <c r="AB30" s="94">
        <f t="shared" si="3"/>
        <v>93.5</v>
      </c>
    </row>
    <row r="31" spans="1:28" s="8" customFormat="1" ht="36" customHeight="1">
      <c r="A31" s="98">
        <v>22</v>
      </c>
      <c r="B31" s="82" t="s">
        <v>73</v>
      </c>
      <c r="C31" s="43">
        <f t="shared" si="0"/>
        <v>147.8</v>
      </c>
      <c r="D31" s="44">
        <f t="shared" si="1"/>
        <v>93</v>
      </c>
      <c r="E31" s="48">
        <v>54.8</v>
      </c>
      <c r="F31" s="59">
        <v>11.5</v>
      </c>
      <c r="G31" s="50">
        <v>11.7</v>
      </c>
      <c r="H31" s="49">
        <v>11.3</v>
      </c>
      <c r="I31" s="65">
        <v>11.8</v>
      </c>
      <c r="J31" s="49"/>
      <c r="K31" s="50"/>
      <c r="L31" s="49">
        <v>11.3</v>
      </c>
      <c r="M31" s="50">
        <v>11.9</v>
      </c>
      <c r="N31" s="64">
        <v>11.8</v>
      </c>
      <c r="O31" s="50">
        <v>11.7</v>
      </c>
      <c r="P31" s="86"/>
      <c r="Q31" s="79"/>
      <c r="R31" s="86"/>
      <c r="S31" s="79"/>
      <c r="T31" s="86"/>
      <c r="U31" s="79"/>
      <c r="V31" s="86"/>
      <c r="W31" s="79"/>
      <c r="X31" s="86"/>
      <c r="Y31" s="79"/>
      <c r="Z31" s="94">
        <f t="shared" si="2"/>
        <v>93</v>
      </c>
      <c r="AB31" s="94">
        <f t="shared" si="3"/>
        <v>93</v>
      </c>
    </row>
    <row r="32" spans="1:28" s="8" customFormat="1" ht="36" customHeight="1">
      <c r="A32" s="98">
        <v>23</v>
      </c>
      <c r="B32" s="82" t="s">
        <v>45</v>
      </c>
      <c r="C32" s="43">
        <f t="shared" si="0"/>
        <v>147.1</v>
      </c>
      <c r="D32" s="44">
        <f t="shared" si="1"/>
        <v>93.19999999999999</v>
      </c>
      <c r="E32" s="48">
        <v>53.9</v>
      </c>
      <c r="F32" s="59">
        <v>11.8</v>
      </c>
      <c r="G32" s="50">
        <v>11.9</v>
      </c>
      <c r="H32" s="49">
        <v>11.3</v>
      </c>
      <c r="I32" s="65">
        <v>11.8</v>
      </c>
      <c r="J32" s="49"/>
      <c r="K32" s="50"/>
      <c r="L32" s="49">
        <v>11.4</v>
      </c>
      <c r="M32" s="50">
        <v>11.4</v>
      </c>
      <c r="N32" s="64">
        <v>11.8</v>
      </c>
      <c r="O32" s="50">
        <v>11.8</v>
      </c>
      <c r="P32" s="86"/>
      <c r="Q32" s="79"/>
      <c r="R32" s="86"/>
      <c r="S32" s="79"/>
      <c r="T32" s="86"/>
      <c r="U32" s="79"/>
      <c r="V32" s="86"/>
      <c r="W32" s="79"/>
      <c r="X32" s="86"/>
      <c r="Y32" s="79"/>
      <c r="Z32" s="94">
        <f t="shared" si="2"/>
        <v>93.19999999999999</v>
      </c>
      <c r="AB32" s="94">
        <f t="shared" si="3"/>
        <v>93.19999999999999</v>
      </c>
    </row>
    <row r="33" spans="1:28" s="8" customFormat="1" ht="36" customHeight="1">
      <c r="A33" s="98">
        <v>24</v>
      </c>
      <c r="B33" s="82" t="s">
        <v>62</v>
      </c>
      <c r="C33" s="43">
        <f t="shared" si="0"/>
        <v>146.7</v>
      </c>
      <c r="D33" s="44">
        <f t="shared" si="1"/>
        <v>92.9</v>
      </c>
      <c r="E33" s="44">
        <v>53.8</v>
      </c>
      <c r="F33" s="67">
        <v>11.4</v>
      </c>
      <c r="G33" s="12">
        <v>11.5</v>
      </c>
      <c r="H33" s="34"/>
      <c r="I33" s="63"/>
      <c r="J33" s="34">
        <v>11.9</v>
      </c>
      <c r="K33" s="12">
        <v>11.4</v>
      </c>
      <c r="L33" s="34">
        <v>11.3</v>
      </c>
      <c r="M33" s="12">
        <v>11.7</v>
      </c>
      <c r="N33" s="61">
        <v>11.8</v>
      </c>
      <c r="O33" s="12">
        <v>11.9</v>
      </c>
      <c r="P33" s="37"/>
      <c r="Q33" s="9"/>
      <c r="R33" s="37"/>
      <c r="S33" s="9"/>
      <c r="T33" s="37"/>
      <c r="U33" s="9"/>
      <c r="V33" s="37"/>
      <c r="W33" s="9"/>
      <c r="X33" s="37"/>
      <c r="Y33" s="9"/>
      <c r="Z33" s="94">
        <f t="shared" si="2"/>
        <v>92.9</v>
      </c>
      <c r="AB33" s="94">
        <f t="shared" si="3"/>
        <v>92.9</v>
      </c>
    </row>
    <row r="34" spans="1:28" s="8" customFormat="1" ht="36" customHeight="1">
      <c r="A34" s="98">
        <v>25</v>
      </c>
      <c r="B34" s="84" t="s">
        <v>42</v>
      </c>
      <c r="C34" s="43">
        <f t="shared" si="0"/>
        <v>146.6</v>
      </c>
      <c r="D34" s="44">
        <f t="shared" si="1"/>
        <v>91.6</v>
      </c>
      <c r="E34" s="44">
        <v>55</v>
      </c>
      <c r="F34" s="67">
        <v>11.7</v>
      </c>
      <c r="G34" s="12">
        <v>11.6</v>
      </c>
      <c r="H34" s="34">
        <v>11.5</v>
      </c>
      <c r="I34" s="63">
        <v>10.8</v>
      </c>
      <c r="J34" s="34"/>
      <c r="K34" s="12"/>
      <c r="L34" s="34">
        <v>11.2</v>
      </c>
      <c r="M34" s="12">
        <v>11.5</v>
      </c>
      <c r="N34" s="61">
        <v>11.7</v>
      </c>
      <c r="O34" s="12">
        <v>11.6</v>
      </c>
      <c r="P34" s="37"/>
      <c r="Q34" s="9"/>
      <c r="R34" s="37"/>
      <c r="S34" s="9"/>
      <c r="T34" s="37"/>
      <c r="U34" s="9"/>
      <c r="V34" s="37"/>
      <c r="W34" s="9"/>
      <c r="X34" s="37"/>
      <c r="Y34" s="9"/>
      <c r="Z34" s="94">
        <f t="shared" si="2"/>
        <v>91.6</v>
      </c>
      <c r="AB34" s="94">
        <f t="shared" si="3"/>
        <v>91.6</v>
      </c>
    </row>
    <row r="35" spans="1:28" s="8" customFormat="1" ht="36" customHeight="1">
      <c r="A35" s="98">
        <v>26</v>
      </c>
      <c r="B35" s="84" t="s">
        <v>59</v>
      </c>
      <c r="C35" s="43">
        <f t="shared" si="0"/>
        <v>146.3</v>
      </c>
      <c r="D35" s="44">
        <f t="shared" si="1"/>
        <v>92.20000000000002</v>
      </c>
      <c r="E35" s="44">
        <v>54.1</v>
      </c>
      <c r="F35" s="67">
        <v>11.5</v>
      </c>
      <c r="G35" s="12">
        <v>11.6</v>
      </c>
      <c r="H35" s="34">
        <v>11.3</v>
      </c>
      <c r="I35" s="63">
        <v>11.8</v>
      </c>
      <c r="J35" s="34"/>
      <c r="K35" s="12"/>
      <c r="L35" s="34">
        <v>11.6</v>
      </c>
      <c r="M35" s="12">
        <v>11.5</v>
      </c>
      <c r="N35" s="61">
        <v>11.5</v>
      </c>
      <c r="O35" s="12">
        <v>11.4</v>
      </c>
      <c r="P35" s="37"/>
      <c r="Q35" s="9"/>
      <c r="R35" s="37"/>
      <c r="S35" s="9"/>
      <c r="T35" s="37"/>
      <c r="U35" s="9"/>
      <c r="V35" s="37"/>
      <c r="W35" s="9"/>
      <c r="X35" s="37"/>
      <c r="Y35" s="9"/>
      <c r="Z35" s="94">
        <f t="shared" si="2"/>
        <v>92.20000000000002</v>
      </c>
      <c r="AB35" s="94">
        <f t="shared" si="3"/>
        <v>92.20000000000002</v>
      </c>
    </row>
    <row r="36" spans="1:28" s="8" customFormat="1" ht="36" customHeight="1">
      <c r="A36" s="98">
        <v>27</v>
      </c>
      <c r="B36" s="82" t="s">
        <v>69</v>
      </c>
      <c r="C36" s="43">
        <f t="shared" si="0"/>
        <v>146.2</v>
      </c>
      <c r="D36" s="44">
        <f t="shared" si="1"/>
        <v>92.39999999999999</v>
      </c>
      <c r="E36" s="44">
        <v>53.8</v>
      </c>
      <c r="F36" s="67">
        <v>11.8</v>
      </c>
      <c r="G36" s="12">
        <v>12.1</v>
      </c>
      <c r="H36" s="34">
        <v>9.3</v>
      </c>
      <c r="I36" s="63">
        <v>11.6</v>
      </c>
      <c r="J36" s="34"/>
      <c r="K36" s="12"/>
      <c r="L36" s="34">
        <v>11.9</v>
      </c>
      <c r="M36" s="12">
        <v>12.1</v>
      </c>
      <c r="N36" s="61">
        <v>11.5</v>
      </c>
      <c r="O36" s="12">
        <v>12.1</v>
      </c>
      <c r="P36" s="37"/>
      <c r="Q36" s="9"/>
      <c r="R36" s="37"/>
      <c r="S36" s="9"/>
      <c r="T36" s="37"/>
      <c r="U36" s="9"/>
      <c r="V36" s="37"/>
      <c r="W36" s="9"/>
      <c r="X36" s="37"/>
      <c r="Y36" s="9"/>
      <c r="Z36" s="94">
        <f t="shared" si="2"/>
        <v>92.39999999999999</v>
      </c>
      <c r="AB36" s="94">
        <f t="shared" si="3"/>
        <v>92.39999999999999</v>
      </c>
    </row>
    <row r="37" spans="1:28" s="8" customFormat="1" ht="36" customHeight="1">
      <c r="A37" s="98">
        <v>28</v>
      </c>
      <c r="B37" s="84" t="s">
        <v>70</v>
      </c>
      <c r="C37" s="43">
        <f t="shared" si="0"/>
        <v>145.6</v>
      </c>
      <c r="D37" s="44">
        <f t="shared" si="1"/>
        <v>92.49999999999999</v>
      </c>
      <c r="E37" s="44">
        <v>53.1</v>
      </c>
      <c r="F37" s="67">
        <v>11.3</v>
      </c>
      <c r="G37" s="12">
        <v>11.1</v>
      </c>
      <c r="H37" s="34">
        <v>11.1</v>
      </c>
      <c r="I37" s="63">
        <v>11.5</v>
      </c>
      <c r="J37" s="34"/>
      <c r="K37" s="12"/>
      <c r="L37" s="34">
        <v>12.3</v>
      </c>
      <c r="M37" s="12">
        <v>11.8</v>
      </c>
      <c r="N37" s="61">
        <v>11.6</v>
      </c>
      <c r="O37" s="12">
        <v>11.8</v>
      </c>
      <c r="P37" s="37"/>
      <c r="Q37" s="9"/>
      <c r="R37" s="37"/>
      <c r="S37" s="9"/>
      <c r="T37" s="37"/>
      <c r="U37" s="9"/>
      <c r="V37" s="37"/>
      <c r="W37" s="9"/>
      <c r="X37" s="37"/>
      <c r="Y37" s="9"/>
      <c r="Z37" s="94">
        <f t="shared" si="2"/>
        <v>92.49999999999999</v>
      </c>
      <c r="AB37" s="94">
        <f t="shared" si="3"/>
        <v>92.49999999999999</v>
      </c>
    </row>
    <row r="38" spans="1:28" s="8" customFormat="1" ht="36" customHeight="1">
      <c r="A38" s="98">
        <v>29</v>
      </c>
      <c r="B38" s="82" t="s">
        <v>85</v>
      </c>
      <c r="C38" s="43">
        <f t="shared" si="0"/>
        <v>144.39999999999998</v>
      </c>
      <c r="D38" s="44">
        <f t="shared" si="1"/>
        <v>90.6</v>
      </c>
      <c r="E38" s="44">
        <v>53.8</v>
      </c>
      <c r="F38" s="67">
        <v>11.2</v>
      </c>
      <c r="G38" s="12">
        <v>11.4</v>
      </c>
      <c r="H38" s="34">
        <v>12</v>
      </c>
      <c r="I38" s="63">
        <v>10.9</v>
      </c>
      <c r="J38" s="34"/>
      <c r="K38" s="12"/>
      <c r="L38" s="34">
        <v>11.1</v>
      </c>
      <c r="M38" s="12">
        <v>11.4</v>
      </c>
      <c r="N38" s="61">
        <v>11.5</v>
      </c>
      <c r="O38" s="12">
        <v>11.1</v>
      </c>
      <c r="P38" s="37"/>
      <c r="Q38" s="9"/>
      <c r="R38" s="37"/>
      <c r="S38" s="9"/>
      <c r="T38" s="37"/>
      <c r="U38" s="9"/>
      <c r="V38" s="37"/>
      <c r="W38" s="9"/>
      <c r="X38" s="37"/>
      <c r="Y38" s="9"/>
      <c r="Z38" s="94">
        <f t="shared" si="2"/>
        <v>90.6</v>
      </c>
      <c r="AB38" s="94">
        <f t="shared" si="3"/>
        <v>90.6</v>
      </c>
    </row>
    <row r="39" spans="1:28" s="8" customFormat="1" ht="36" customHeight="1" thickBot="1">
      <c r="A39" s="93">
        <v>30</v>
      </c>
      <c r="B39" s="96" t="s">
        <v>63</v>
      </c>
      <c r="C39" s="45">
        <f t="shared" si="0"/>
        <v>131.5</v>
      </c>
      <c r="D39" s="46">
        <f t="shared" si="1"/>
        <v>84.89999999999999</v>
      </c>
      <c r="E39" s="46">
        <v>46.6</v>
      </c>
      <c r="F39" s="81">
        <v>10.9</v>
      </c>
      <c r="G39" s="32">
        <v>10.7</v>
      </c>
      <c r="H39" s="35">
        <v>10.4</v>
      </c>
      <c r="I39" s="69">
        <v>10.9</v>
      </c>
      <c r="J39" s="35">
        <v>10.6</v>
      </c>
      <c r="K39" s="32">
        <v>9.1</v>
      </c>
      <c r="L39" s="35"/>
      <c r="M39" s="32"/>
      <c r="N39" s="70">
        <v>11.2</v>
      </c>
      <c r="O39" s="32">
        <v>11.1</v>
      </c>
      <c r="P39" s="38"/>
      <c r="Q39" s="10"/>
      <c r="R39" s="38"/>
      <c r="S39" s="10"/>
      <c r="T39" s="38"/>
      <c r="U39" s="10"/>
      <c r="V39" s="38"/>
      <c r="W39" s="10"/>
      <c r="X39" s="38"/>
      <c r="Y39" s="10"/>
      <c r="Z39" s="94">
        <f t="shared" si="2"/>
        <v>84.89999999999999</v>
      </c>
      <c r="AB39" s="94">
        <f t="shared" si="3"/>
        <v>84.89999999999999</v>
      </c>
    </row>
    <row r="40" spans="1:15" s="8" customFormat="1" ht="24" customHeight="1">
      <c r="A40" s="15"/>
      <c r="B40" s="16"/>
      <c r="C40" s="57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4"/>
      <c r="O40" s="58"/>
    </row>
    <row r="41" spans="1:15" s="8" customFormat="1" ht="24" customHeight="1">
      <c r="A41" s="15"/>
      <c r="B41" s="16"/>
      <c r="C41" s="57"/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4"/>
      <c r="O41" s="58"/>
    </row>
    <row r="42" spans="1:15" s="8" customFormat="1" ht="24" customHeight="1">
      <c r="A42" s="15"/>
      <c r="B42" s="55"/>
      <c r="C42" s="58" t="s">
        <v>17</v>
      </c>
      <c r="D42" s="13"/>
      <c r="E42" s="13"/>
      <c r="F42" s="13"/>
      <c r="G42" s="13"/>
      <c r="H42" s="14"/>
      <c r="I42" s="14"/>
      <c r="J42" s="14"/>
      <c r="K42" s="14"/>
      <c r="L42" s="14"/>
      <c r="M42" s="14"/>
      <c r="N42" s="14"/>
      <c r="O42" s="58" t="s">
        <v>20</v>
      </c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sheetProtection/>
  <mergeCells count="18">
    <mergeCell ref="X9:Y9"/>
    <mergeCell ref="N9:O9"/>
    <mergeCell ref="M3:N3"/>
    <mergeCell ref="V9:W9"/>
    <mergeCell ref="H9:I9"/>
    <mergeCell ref="L9:M9"/>
    <mergeCell ref="J9:K9"/>
    <mergeCell ref="M4:N4"/>
    <mergeCell ref="B1:Z1"/>
    <mergeCell ref="A6:Y6"/>
    <mergeCell ref="F9:G9"/>
    <mergeCell ref="P9:Q9"/>
    <mergeCell ref="R9:S9"/>
    <mergeCell ref="T9:U9"/>
    <mergeCell ref="C2:E2"/>
    <mergeCell ref="C3:E3"/>
    <mergeCell ref="C4:E4"/>
    <mergeCell ref="A8:Y8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F383"/>
  <sheetViews>
    <sheetView zoomScale="80" zoomScaleNormal="80" zoomScalePageLayoutView="0" workbookViewId="0" topLeftCell="A1">
      <selection activeCell="C38" sqref="C38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42.8515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26" width="9.140625" style="1" customWidth="1"/>
    <col min="27" max="27" width="8.421875" style="1" customWidth="1"/>
    <col min="28" max="16384" width="9.140625" style="1" customWidth="1"/>
  </cols>
  <sheetData>
    <row r="1" spans="2:32" s="19" customFormat="1" ht="30" customHeight="1">
      <c r="B1" s="116" t="s">
        <v>24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20"/>
      <c r="AD1" s="20"/>
      <c r="AE1" s="20"/>
      <c r="AF1" s="20"/>
    </row>
    <row r="2" spans="2:32" s="20" customFormat="1" ht="30" customHeight="1">
      <c r="B2" s="21"/>
      <c r="D2" s="118" t="s">
        <v>10</v>
      </c>
      <c r="E2" s="118"/>
      <c r="F2" s="118"/>
      <c r="G2" s="23" t="s">
        <v>32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2:31" s="20" customFormat="1" ht="30" customHeight="1">
      <c r="B3" s="21"/>
      <c r="D3" s="118" t="s">
        <v>11</v>
      </c>
      <c r="E3" s="118"/>
      <c r="F3" s="118"/>
      <c r="G3" s="72" t="s">
        <v>25</v>
      </c>
      <c r="N3" s="118" t="s">
        <v>14</v>
      </c>
      <c r="O3" s="118"/>
      <c r="P3" s="24" t="s">
        <v>41</v>
      </c>
      <c r="S3" s="24"/>
      <c r="T3" s="22"/>
      <c r="U3" s="22"/>
      <c r="V3" s="22"/>
      <c r="Y3" s="22"/>
      <c r="Z3" s="22"/>
      <c r="AA3" s="22"/>
      <c r="AB3" s="22"/>
      <c r="AC3" s="22"/>
      <c r="AD3" s="22"/>
      <c r="AE3" s="22"/>
    </row>
    <row r="4" spans="2:22" s="22" customFormat="1" ht="30" customHeight="1">
      <c r="B4" s="25"/>
      <c r="D4" s="118" t="s">
        <v>12</v>
      </c>
      <c r="E4" s="118"/>
      <c r="F4" s="118"/>
      <c r="G4" s="72" t="s">
        <v>21</v>
      </c>
      <c r="N4" s="118" t="s">
        <v>13</v>
      </c>
      <c r="O4" s="118"/>
      <c r="P4" s="24" t="s">
        <v>22</v>
      </c>
      <c r="T4" s="73" t="s">
        <v>15</v>
      </c>
      <c r="U4" s="71"/>
      <c r="V4" s="31" t="s">
        <v>19</v>
      </c>
    </row>
    <row r="5" spans="1:21" s="20" customFormat="1" ht="35.25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119" t="s">
        <v>36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4:29" s="17" customFormat="1" ht="30" customHeight="1" thickBot="1">
      <c r="D7" s="18"/>
      <c r="F7" s="23"/>
      <c r="G7" s="18"/>
      <c r="H7" s="18"/>
      <c r="I7" s="18"/>
      <c r="J7" s="18"/>
      <c r="L7" s="18"/>
      <c r="M7" s="18"/>
      <c r="N7" s="18"/>
      <c r="O7" s="18"/>
      <c r="P7" s="18"/>
      <c r="R7" s="18"/>
      <c r="S7" s="18"/>
      <c r="T7" s="18"/>
      <c r="U7" s="18"/>
      <c r="V7" s="18"/>
      <c r="X7" s="18"/>
      <c r="Y7" s="18"/>
      <c r="Z7" s="18"/>
      <c r="AA7" s="1"/>
      <c r="AB7" s="18"/>
      <c r="AC7" s="18"/>
    </row>
    <row r="8" spans="1:27" ht="46.5" customHeight="1" thickBot="1">
      <c r="A8" s="105" t="s">
        <v>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22"/>
      <c r="AA8" s="99"/>
    </row>
    <row r="9" spans="1:27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113" t="s">
        <v>6</v>
      </c>
      <c r="H9" s="114"/>
      <c r="I9" s="109" t="s">
        <v>7</v>
      </c>
      <c r="J9" s="110"/>
      <c r="K9" s="107" t="s">
        <v>26</v>
      </c>
      <c r="L9" s="115"/>
      <c r="M9" s="109" t="s">
        <v>9</v>
      </c>
      <c r="N9" s="117"/>
      <c r="O9" s="107" t="s">
        <v>23</v>
      </c>
      <c r="P9" s="108"/>
      <c r="Q9" s="120"/>
      <c r="R9" s="117"/>
      <c r="S9" s="120"/>
      <c r="T9" s="117"/>
      <c r="U9" s="120"/>
      <c r="V9" s="117"/>
      <c r="W9" s="120"/>
      <c r="X9" s="117"/>
      <c r="Y9" s="120"/>
      <c r="Z9" s="117"/>
      <c r="AA9" s="39" t="s">
        <v>88</v>
      </c>
    </row>
    <row r="10" spans="1:30" s="8" customFormat="1" ht="36" customHeight="1">
      <c r="A10" s="92">
        <v>1</v>
      </c>
      <c r="B10" s="76" t="s">
        <v>27</v>
      </c>
      <c r="C10" s="83" t="s">
        <v>79</v>
      </c>
      <c r="D10" s="43">
        <f aca="true" t="shared" si="0" ref="D10:D39">SUM(E10:F10)</f>
        <v>142.10000000000002</v>
      </c>
      <c r="E10" s="44">
        <f aca="true" t="shared" si="1" ref="E10:E40">SUM(G10:P10)</f>
        <v>100.40000000000002</v>
      </c>
      <c r="F10" s="44">
        <v>41.7</v>
      </c>
      <c r="G10" s="34">
        <v>12.5</v>
      </c>
      <c r="H10" s="63">
        <v>12.6</v>
      </c>
      <c r="I10" s="34">
        <v>12.6</v>
      </c>
      <c r="J10" s="12">
        <v>12.1</v>
      </c>
      <c r="K10" s="34"/>
      <c r="L10" s="12"/>
      <c r="M10" s="61">
        <v>12.6</v>
      </c>
      <c r="N10" s="12">
        <v>12.9</v>
      </c>
      <c r="O10" s="61">
        <v>12.7</v>
      </c>
      <c r="P10" s="12">
        <v>12.4</v>
      </c>
      <c r="Q10" s="37"/>
      <c r="R10" s="9"/>
      <c r="S10" s="37"/>
      <c r="T10" s="9"/>
      <c r="U10" s="37"/>
      <c r="V10" s="9"/>
      <c r="W10" s="37"/>
      <c r="X10" s="9"/>
      <c r="Y10" s="37"/>
      <c r="Z10" s="9"/>
      <c r="AA10" s="100"/>
      <c r="AB10" s="94">
        <f aca="true" t="shared" si="2" ref="AB10:AB40">E10</f>
        <v>100.40000000000002</v>
      </c>
      <c r="AD10" s="94">
        <f aca="true" t="shared" si="3" ref="AD10:AD40">AB10-AC10</f>
        <v>100.40000000000002</v>
      </c>
    </row>
    <row r="11" spans="1:30" s="8" customFormat="1" ht="36" customHeight="1">
      <c r="A11" s="92">
        <v>2</v>
      </c>
      <c r="B11" s="75">
        <v>1250</v>
      </c>
      <c r="C11" s="82" t="s">
        <v>87</v>
      </c>
      <c r="D11" s="43">
        <f t="shared" si="0"/>
        <v>141.9</v>
      </c>
      <c r="E11" s="44">
        <f t="shared" si="1"/>
        <v>100.8</v>
      </c>
      <c r="F11" s="44">
        <v>41.1</v>
      </c>
      <c r="G11" s="34">
        <v>12.8</v>
      </c>
      <c r="H11" s="63">
        <v>12.7</v>
      </c>
      <c r="I11" s="34">
        <v>12.4</v>
      </c>
      <c r="J11" s="12">
        <v>12.6</v>
      </c>
      <c r="K11" s="34"/>
      <c r="L11" s="12"/>
      <c r="M11" s="61">
        <v>12.7</v>
      </c>
      <c r="N11" s="12">
        <v>12.6</v>
      </c>
      <c r="O11" s="61">
        <v>12.6</v>
      </c>
      <c r="P11" s="12">
        <v>12.4</v>
      </c>
      <c r="Q11" s="37"/>
      <c r="R11" s="9"/>
      <c r="S11" s="37"/>
      <c r="T11" s="9"/>
      <c r="U11" s="37"/>
      <c r="V11" s="9"/>
      <c r="W11" s="37"/>
      <c r="X11" s="9"/>
      <c r="Y11" s="37"/>
      <c r="Z11" s="9"/>
      <c r="AA11" s="101"/>
      <c r="AB11" s="94">
        <f t="shared" si="2"/>
        <v>100.8</v>
      </c>
      <c r="AD11" s="94">
        <f t="shared" si="3"/>
        <v>100.8</v>
      </c>
    </row>
    <row r="12" spans="1:30" s="8" customFormat="1" ht="36" customHeight="1">
      <c r="A12" s="92">
        <v>3</v>
      </c>
      <c r="B12" s="75">
        <v>2359</v>
      </c>
      <c r="C12" s="82" t="s">
        <v>42</v>
      </c>
      <c r="D12" s="43">
        <f t="shared" si="0"/>
        <v>141.8</v>
      </c>
      <c r="E12" s="44">
        <f t="shared" si="1"/>
        <v>99.7</v>
      </c>
      <c r="F12" s="44">
        <v>42.1</v>
      </c>
      <c r="G12" s="34">
        <v>12.7</v>
      </c>
      <c r="H12" s="63">
        <v>12.6</v>
      </c>
      <c r="I12" s="34">
        <v>12.1</v>
      </c>
      <c r="J12" s="12">
        <v>12.8</v>
      </c>
      <c r="K12" s="34"/>
      <c r="L12" s="12"/>
      <c r="M12" s="61">
        <v>12.1</v>
      </c>
      <c r="N12" s="12">
        <v>12.3</v>
      </c>
      <c r="O12" s="61">
        <v>12.5</v>
      </c>
      <c r="P12" s="12">
        <v>12.6</v>
      </c>
      <c r="Q12" s="37"/>
      <c r="R12" s="9"/>
      <c r="S12" s="37"/>
      <c r="T12" s="9"/>
      <c r="U12" s="37"/>
      <c r="V12" s="9"/>
      <c r="W12" s="37"/>
      <c r="X12" s="9"/>
      <c r="Y12" s="37"/>
      <c r="Z12" s="9"/>
      <c r="AA12" s="101"/>
      <c r="AB12" s="94">
        <f t="shared" si="2"/>
        <v>99.7</v>
      </c>
      <c r="AD12" s="94">
        <f t="shared" si="3"/>
        <v>99.7</v>
      </c>
    </row>
    <row r="13" spans="1:30" s="8" customFormat="1" ht="36" customHeight="1">
      <c r="A13" s="92">
        <v>4</v>
      </c>
      <c r="B13" s="87" t="s">
        <v>30</v>
      </c>
      <c r="C13" s="82" t="s">
        <v>65</v>
      </c>
      <c r="D13" s="43">
        <f t="shared" si="0"/>
        <v>141.2</v>
      </c>
      <c r="E13" s="44">
        <f t="shared" si="1"/>
        <v>99.69999999999999</v>
      </c>
      <c r="F13" s="44">
        <v>41.5</v>
      </c>
      <c r="G13" s="34">
        <v>12.7</v>
      </c>
      <c r="H13" s="63">
        <v>12.5</v>
      </c>
      <c r="I13" s="34">
        <v>12.6</v>
      </c>
      <c r="J13" s="12">
        <v>12.7</v>
      </c>
      <c r="K13" s="34"/>
      <c r="L13" s="12"/>
      <c r="M13" s="61">
        <v>11.5</v>
      </c>
      <c r="N13" s="12">
        <v>12.3</v>
      </c>
      <c r="O13" s="61">
        <v>12.8</v>
      </c>
      <c r="P13" s="12">
        <v>12.6</v>
      </c>
      <c r="Q13" s="37"/>
      <c r="R13" s="9"/>
      <c r="S13" s="37"/>
      <c r="T13" s="9"/>
      <c r="U13" s="37"/>
      <c r="V13" s="9"/>
      <c r="W13" s="37"/>
      <c r="X13" s="9"/>
      <c r="Y13" s="37"/>
      <c r="Z13" s="9"/>
      <c r="AA13" s="101"/>
      <c r="AB13" s="94">
        <f t="shared" si="2"/>
        <v>99.69999999999999</v>
      </c>
      <c r="AD13" s="94">
        <f t="shared" si="3"/>
        <v>99.69999999999999</v>
      </c>
    </row>
    <row r="14" spans="1:30" s="8" customFormat="1" ht="36" customHeight="1">
      <c r="A14" s="92">
        <v>5</v>
      </c>
      <c r="B14" s="77" t="s">
        <v>28</v>
      </c>
      <c r="C14" s="82" t="s">
        <v>56</v>
      </c>
      <c r="D14" s="43">
        <f t="shared" si="0"/>
        <v>141</v>
      </c>
      <c r="E14" s="44">
        <f t="shared" si="1"/>
        <v>99.6</v>
      </c>
      <c r="F14" s="44">
        <v>41.4</v>
      </c>
      <c r="G14" s="34">
        <v>12.2</v>
      </c>
      <c r="H14" s="63">
        <v>12.2</v>
      </c>
      <c r="I14" s="34">
        <v>12.6</v>
      </c>
      <c r="J14" s="12">
        <v>12.7</v>
      </c>
      <c r="K14" s="34"/>
      <c r="L14" s="12"/>
      <c r="M14" s="61">
        <v>12.1</v>
      </c>
      <c r="N14" s="12">
        <v>12.4</v>
      </c>
      <c r="O14" s="61">
        <v>12.6</v>
      </c>
      <c r="P14" s="12">
        <v>12.8</v>
      </c>
      <c r="Q14" s="37"/>
      <c r="R14" s="9"/>
      <c r="S14" s="37"/>
      <c r="T14" s="9"/>
      <c r="U14" s="37"/>
      <c r="V14" s="9"/>
      <c r="W14" s="37"/>
      <c r="X14" s="9"/>
      <c r="Y14" s="37"/>
      <c r="Z14" s="9"/>
      <c r="AA14" s="101"/>
      <c r="AB14" s="94">
        <f t="shared" si="2"/>
        <v>99.6</v>
      </c>
      <c r="AD14" s="94">
        <f t="shared" si="3"/>
        <v>99.6</v>
      </c>
    </row>
    <row r="15" spans="1:30" s="8" customFormat="1" ht="36" customHeight="1">
      <c r="A15" s="92">
        <v>6</v>
      </c>
      <c r="B15" s="75">
        <v>2350</v>
      </c>
      <c r="C15" s="82" t="s">
        <v>38</v>
      </c>
      <c r="D15" s="43">
        <f t="shared" si="0"/>
        <v>140.89999999999998</v>
      </c>
      <c r="E15" s="44">
        <f t="shared" si="1"/>
        <v>99.49999999999999</v>
      </c>
      <c r="F15" s="44">
        <v>41.4</v>
      </c>
      <c r="G15" s="34">
        <v>12.3</v>
      </c>
      <c r="H15" s="63">
        <v>12.5</v>
      </c>
      <c r="I15" s="34">
        <v>12.5</v>
      </c>
      <c r="J15" s="12">
        <v>12.4</v>
      </c>
      <c r="K15" s="34"/>
      <c r="L15" s="12"/>
      <c r="M15" s="61">
        <v>12.2</v>
      </c>
      <c r="N15" s="12">
        <v>12.6</v>
      </c>
      <c r="O15" s="61">
        <v>12.3</v>
      </c>
      <c r="P15" s="12">
        <v>12.7</v>
      </c>
      <c r="Q15" s="37"/>
      <c r="R15" s="9"/>
      <c r="S15" s="37"/>
      <c r="T15" s="9"/>
      <c r="U15" s="37"/>
      <c r="V15" s="9"/>
      <c r="W15" s="37"/>
      <c r="X15" s="9"/>
      <c r="Y15" s="37"/>
      <c r="Z15" s="9"/>
      <c r="AA15" s="101"/>
      <c r="AB15" s="94">
        <f t="shared" si="2"/>
        <v>99.49999999999999</v>
      </c>
      <c r="AD15" s="94">
        <f t="shared" si="3"/>
        <v>99.49999999999999</v>
      </c>
    </row>
    <row r="16" spans="1:30" s="8" customFormat="1" ht="36" customHeight="1">
      <c r="A16" s="92">
        <v>7</v>
      </c>
      <c r="B16" s="77" t="s">
        <v>29</v>
      </c>
      <c r="C16" s="84" t="s">
        <v>82</v>
      </c>
      <c r="D16" s="43">
        <f t="shared" si="0"/>
        <v>140.7</v>
      </c>
      <c r="E16" s="44">
        <f t="shared" si="1"/>
        <v>99</v>
      </c>
      <c r="F16" s="44">
        <v>41.7</v>
      </c>
      <c r="G16" s="34">
        <v>12.2</v>
      </c>
      <c r="H16" s="63">
        <v>12.3</v>
      </c>
      <c r="I16" s="34">
        <v>12.4</v>
      </c>
      <c r="J16" s="12">
        <v>12.4</v>
      </c>
      <c r="K16" s="34"/>
      <c r="L16" s="12"/>
      <c r="M16" s="61">
        <v>12.4</v>
      </c>
      <c r="N16" s="12">
        <v>12.1</v>
      </c>
      <c r="O16" s="61">
        <v>12.5</v>
      </c>
      <c r="P16" s="12">
        <v>12.7</v>
      </c>
      <c r="Q16" s="37"/>
      <c r="R16" s="9"/>
      <c r="S16" s="37"/>
      <c r="T16" s="9"/>
      <c r="U16" s="37"/>
      <c r="V16" s="9"/>
      <c r="W16" s="37"/>
      <c r="X16" s="9"/>
      <c r="Y16" s="37"/>
      <c r="Z16" s="9"/>
      <c r="AA16" s="101"/>
      <c r="AB16" s="94">
        <f t="shared" si="2"/>
        <v>99</v>
      </c>
      <c r="AD16" s="94">
        <f t="shared" si="3"/>
        <v>99</v>
      </c>
    </row>
    <row r="17" spans="1:30" s="8" customFormat="1" ht="36" customHeight="1">
      <c r="A17" s="92">
        <v>8</v>
      </c>
      <c r="B17" s="77" t="s">
        <v>31</v>
      </c>
      <c r="C17" s="82" t="s">
        <v>54</v>
      </c>
      <c r="D17" s="43">
        <f t="shared" si="0"/>
        <v>140.5</v>
      </c>
      <c r="E17" s="44">
        <f t="shared" si="1"/>
        <v>99.9</v>
      </c>
      <c r="F17" s="44">
        <v>40.6</v>
      </c>
      <c r="G17" s="34">
        <v>12</v>
      </c>
      <c r="H17" s="63">
        <v>12.8</v>
      </c>
      <c r="I17" s="34">
        <v>12.6</v>
      </c>
      <c r="J17" s="12">
        <v>12.2</v>
      </c>
      <c r="K17" s="34"/>
      <c r="L17" s="12"/>
      <c r="M17" s="61">
        <v>12.6</v>
      </c>
      <c r="N17" s="12">
        <v>12.8</v>
      </c>
      <c r="O17" s="61">
        <v>12.4</v>
      </c>
      <c r="P17" s="12">
        <v>12.5</v>
      </c>
      <c r="Q17" s="37"/>
      <c r="R17" s="9"/>
      <c r="S17" s="37"/>
      <c r="T17" s="9"/>
      <c r="U17" s="37"/>
      <c r="V17" s="9"/>
      <c r="W17" s="37"/>
      <c r="X17" s="9"/>
      <c r="Y17" s="37"/>
      <c r="Z17" s="9"/>
      <c r="AA17" s="101"/>
      <c r="AB17" s="94">
        <f t="shared" si="2"/>
        <v>99.9</v>
      </c>
      <c r="AD17" s="94">
        <f t="shared" si="3"/>
        <v>99.9</v>
      </c>
    </row>
    <row r="18" spans="1:30" s="8" customFormat="1" ht="36" customHeight="1">
      <c r="A18" s="92">
        <v>9</v>
      </c>
      <c r="B18" s="77"/>
      <c r="C18" s="82" t="s">
        <v>76</v>
      </c>
      <c r="D18" s="43">
        <f t="shared" si="0"/>
        <v>140.29999999999998</v>
      </c>
      <c r="E18" s="44">
        <f t="shared" si="1"/>
        <v>99.69999999999999</v>
      </c>
      <c r="F18" s="44">
        <v>40.6</v>
      </c>
      <c r="G18" s="34">
        <v>12.7</v>
      </c>
      <c r="H18" s="63">
        <v>12.5</v>
      </c>
      <c r="I18" s="34">
        <v>12.6</v>
      </c>
      <c r="J18" s="12">
        <v>12.3</v>
      </c>
      <c r="K18" s="34"/>
      <c r="L18" s="12"/>
      <c r="M18" s="61">
        <v>12.8</v>
      </c>
      <c r="N18" s="12">
        <v>12.6</v>
      </c>
      <c r="O18" s="61">
        <v>12.3</v>
      </c>
      <c r="P18" s="12">
        <v>11.9</v>
      </c>
      <c r="Q18" s="37"/>
      <c r="R18" s="9"/>
      <c r="S18" s="37"/>
      <c r="T18" s="9"/>
      <c r="U18" s="37"/>
      <c r="V18" s="9"/>
      <c r="W18" s="37"/>
      <c r="X18" s="9"/>
      <c r="Y18" s="37"/>
      <c r="Z18" s="9"/>
      <c r="AA18" s="101"/>
      <c r="AB18" s="94">
        <f t="shared" si="2"/>
        <v>99.69999999999999</v>
      </c>
      <c r="AD18" s="94">
        <f t="shared" si="3"/>
        <v>99.69999999999999</v>
      </c>
    </row>
    <row r="19" spans="1:30" s="8" customFormat="1" ht="36" customHeight="1">
      <c r="A19" s="92">
        <v>10</v>
      </c>
      <c r="B19" s="77"/>
      <c r="C19" s="82" t="s">
        <v>50</v>
      </c>
      <c r="D19" s="43">
        <f t="shared" si="0"/>
        <v>140.2</v>
      </c>
      <c r="E19" s="44">
        <f t="shared" si="1"/>
        <v>99.49999999999999</v>
      </c>
      <c r="F19" s="44">
        <v>40.7</v>
      </c>
      <c r="G19" s="34">
        <v>12.4</v>
      </c>
      <c r="H19" s="63">
        <v>12.7</v>
      </c>
      <c r="I19" s="34">
        <v>12.7</v>
      </c>
      <c r="J19" s="12">
        <v>12.6</v>
      </c>
      <c r="K19" s="34"/>
      <c r="L19" s="12"/>
      <c r="M19" s="61">
        <v>12.2</v>
      </c>
      <c r="N19" s="12">
        <v>12.2</v>
      </c>
      <c r="O19" s="61">
        <v>12.6</v>
      </c>
      <c r="P19" s="12">
        <v>12.1</v>
      </c>
      <c r="Q19" s="37"/>
      <c r="R19" s="9"/>
      <c r="S19" s="37"/>
      <c r="T19" s="9"/>
      <c r="U19" s="37"/>
      <c r="V19" s="9"/>
      <c r="W19" s="37"/>
      <c r="X19" s="9"/>
      <c r="Y19" s="37"/>
      <c r="Z19" s="9"/>
      <c r="AA19" s="101"/>
      <c r="AB19" s="94">
        <f t="shared" si="2"/>
        <v>99.49999999999999</v>
      </c>
      <c r="AD19" s="94">
        <f t="shared" si="3"/>
        <v>99.49999999999999</v>
      </c>
    </row>
    <row r="20" spans="1:30" s="8" customFormat="1" ht="36" customHeight="1">
      <c r="A20" s="92">
        <v>11</v>
      </c>
      <c r="B20" s="77"/>
      <c r="C20" s="82" t="s">
        <v>52</v>
      </c>
      <c r="D20" s="43">
        <f t="shared" si="0"/>
        <v>140.1</v>
      </c>
      <c r="E20" s="44">
        <f t="shared" si="1"/>
        <v>98.89999999999999</v>
      </c>
      <c r="F20" s="44">
        <v>41.2</v>
      </c>
      <c r="G20" s="34">
        <v>12.2</v>
      </c>
      <c r="H20" s="63">
        <v>12.1</v>
      </c>
      <c r="I20" s="34">
        <v>12.4</v>
      </c>
      <c r="J20" s="12">
        <v>12.1</v>
      </c>
      <c r="K20" s="34"/>
      <c r="L20" s="12"/>
      <c r="M20" s="61">
        <v>12.6</v>
      </c>
      <c r="N20" s="12">
        <v>12.7</v>
      </c>
      <c r="O20" s="61">
        <v>12.1</v>
      </c>
      <c r="P20" s="12">
        <v>12.7</v>
      </c>
      <c r="Q20" s="37"/>
      <c r="R20" s="9"/>
      <c r="S20" s="37"/>
      <c r="T20" s="9"/>
      <c r="U20" s="37"/>
      <c r="V20" s="9"/>
      <c r="W20" s="37"/>
      <c r="X20" s="9"/>
      <c r="Y20" s="37"/>
      <c r="Z20" s="9"/>
      <c r="AA20" s="101"/>
      <c r="AB20" s="94">
        <f t="shared" si="2"/>
        <v>98.89999999999999</v>
      </c>
      <c r="AD20" s="94">
        <f t="shared" si="3"/>
        <v>98.89999999999999</v>
      </c>
    </row>
    <row r="21" spans="1:30" s="8" customFormat="1" ht="36" customHeight="1">
      <c r="A21" s="92">
        <v>12</v>
      </c>
      <c r="B21" s="75"/>
      <c r="C21" s="82" t="s">
        <v>71</v>
      </c>
      <c r="D21" s="43">
        <f t="shared" si="0"/>
        <v>139.6</v>
      </c>
      <c r="E21" s="44">
        <f t="shared" si="1"/>
        <v>98.3</v>
      </c>
      <c r="F21" s="44">
        <v>41.3</v>
      </c>
      <c r="G21" s="34">
        <v>12.1</v>
      </c>
      <c r="H21" s="63">
        <v>11.9</v>
      </c>
      <c r="I21" s="34">
        <v>12.4</v>
      </c>
      <c r="J21" s="12">
        <v>12.3</v>
      </c>
      <c r="K21" s="34"/>
      <c r="L21" s="12"/>
      <c r="M21" s="61">
        <v>12.4</v>
      </c>
      <c r="N21" s="12">
        <v>12.5</v>
      </c>
      <c r="O21" s="61">
        <v>12.3</v>
      </c>
      <c r="P21" s="12">
        <v>12.4</v>
      </c>
      <c r="Q21" s="37"/>
      <c r="R21" s="9"/>
      <c r="S21" s="37"/>
      <c r="T21" s="9"/>
      <c r="U21" s="37"/>
      <c r="V21" s="9"/>
      <c r="W21" s="37"/>
      <c r="X21" s="9"/>
      <c r="Y21" s="37"/>
      <c r="Z21" s="9"/>
      <c r="AA21" s="101"/>
      <c r="AB21" s="94">
        <f t="shared" si="2"/>
        <v>98.3</v>
      </c>
      <c r="AC21" s="8">
        <v>11.9</v>
      </c>
      <c r="AD21" s="94">
        <f t="shared" si="3"/>
        <v>86.39999999999999</v>
      </c>
    </row>
    <row r="22" spans="1:30" s="8" customFormat="1" ht="36" customHeight="1">
      <c r="A22" s="92">
        <v>13</v>
      </c>
      <c r="B22" s="77"/>
      <c r="C22" s="82" t="s">
        <v>48</v>
      </c>
      <c r="D22" s="43">
        <f t="shared" si="0"/>
        <v>139.60000000000002</v>
      </c>
      <c r="E22" s="44">
        <f t="shared" si="1"/>
        <v>97.9</v>
      </c>
      <c r="F22" s="44">
        <v>41.7</v>
      </c>
      <c r="G22" s="34">
        <v>12.2</v>
      </c>
      <c r="H22" s="63">
        <v>12.4</v>
      </c>
      <c r="I22" s="34">
        <v>12.3</v>
      </c>
      <c r="J22" s="12">
        <v>12.4</v>
      </c>
      <c r="K22" s="34"/>
      <c r="L22" s="12"/>
      <c r="M22" s="61">
        <v>12.1</v>
      </c>
      <c r="N22" s="12">
        <v>11.9</v>
      </c>
      <c r="O22" s="61">
        <v>12.1</v>
      </c>
      <c r="P22" s="12">
        <v>12.5</v>
      </c>
      <c r="Q22" s="37"/>
      <c r="R22" s="9"/>
      <c r="S22" s="37"/>
      <c r="T22" s="9"/>
      <c r="U22" s="37"/>
      <c r="V22" s="9"/>
      <c r="W22" s="37"/>
      <c r="X22" s="9"/>
      <c r="Y22" s="37"/>
      <c r="Z22" s="9"/>
      <c r="AA22" s="101"/>
      <c r="AB22" s="94">
        <f t="shared" si="2"/>
        <v>97.9</v>
      </c>
      <c r="AC22" s="8">
        <v>11.9</v>
      </c>
      <c r="AD22" s="94">
        <f t="shared" si="3"/>
        <v>86</v>
      </c>
    </row>
    <row r="23" spans="1:30" s="8" customFormat="1" ht="36" customHeight="1">
      <c r="A23" s="92">
        <v>14</v>
      </c>
      <c r="B23" s="77"/>
      <c r="C23" s="82" t="s">
        <v>40</v>
      </c>
      <c r="D23" s="43">
        <f t="shared" si="0"/>
        <v>139.4</v>
      </c>
      <c r="E23" s="44">
        <f t="shared" si="1"/>
        <v>98.8</v>
      </c>
      <c r="F23" s="44">
        <v>40.6</v>
      </c>
      <c r="G23" s="34">
        <v>12.4</v>
      </c>
      <c r="H23" s="63">
        <v>12.4</v>
      </c>
      <c r="I23" s="34">
        <v>12.2</v>
      </c>
      <c r="J23" s="12">
        <v>12</v>
      </c>
      <c r="K23" s="34"/>
      <c r="L23" s="12"/>
      <c r="M23" s="61">
        <v>12.5</v>
      </c>
      <c r="N23" s="12">
        <v>12.6</v>
      </c>
      <c r="O23" s="61">
        <v>12.4</v>
      </c>
      <c r="P23" s="12">
        <v>12.3</v>
      </c>
      <c r="Q23" s="37"/>
      <c r="R23" s="9"/>
      <c r="S23" s="37"/>
      <c r="T23" s="9"/>
      <c r="U23" s="37"/>
      <c r="V23" s="9"/>
      <c r="W23" s="37"/>
      <c r="X23" s="9"/>
      <c r="Y23" s="37"/>
      <c r="Z23" s="9"/>
      <c r="AA23" s="101"/>
      <c r="AB23" s="94">
        <f t="shared" si="2"/>
        <v>98.8</v>
      </c>
      <c r="AD23" s="94">
        <f t="shared" si="3"/>
        <v>98.8</v>
      </c>
    </row>
    <row r="24" spans="1:30" s="8" customFormat="1" ht="36" customHeight="1">
      <c r="A24" s="92">
        <v>15</v>
      </c>
      <c r="B24" s="75"/>
      <c r="C24" s="82" t="s">
        <v>80</v>
      </c>
      <c r="D24" s="43">
        <f t="shared" si="0"/>
        <v>139.29999999999998</v>
      </c>
      <c r="E24" s="44">
        <f t="shared" si="1"/>
        <v>98.29999999999998</v>
      </c>
      <c r="F24" s="44">
        <v>41</v>
      </c>
      <c r="G24" s="34">
        <v>12.3</v>
      </c>
      <c r="H24" s="63">
        <v>12.5</v>
      </c>
      <c r="I24" s="34">
        <v>12.6</v>
      </c>
      <c r="J24" s="12">
        <v>11.2</v>
      </c>
      <c r="K24" s="34"/>
      <c r="L24" s="12"/>
      <c r="M24" s="61">
        <v>12.4</v>
      </c>
      <c r="N24" s="12">
        <v>12.6</v>
      </c>
      <c r="O24" s="61">
        <v>12.6</v>
      </c>
      <c r="P24" s="12">
        <v>12.1</v>
      </c>
      <c r="Q24" s="37"/>
      <c r="R24" s="9"/>
      <c r="S24" s="37"/>
      <c r="T24" s="9"/>
      <c r="U24" s="37"/>
      <c r="V24" s="9"/>
      <c r="W24" s="37"/>
      <c r="X24" s="9"/>
      <c r="Y24" s="37"/>
      <c r="Z24" s="9"/>
      <c r="AA24" s="44"/>
      <c r="AB24" s="94">
        <f t="shared" si="2"/>
        <v>98.29999999999998</v>
      </c>
      <c r="AD24" s="94">
        <f t="shared" si="3"/>
        <v>98.29999999999998</v>
      </c>
    </row>
    <row r="25" spans="1:30" s="8" customFormat="1" ht="36" customHeight="1">
      <c r="A25" s="92">
        <v>16</v>
      </c>
      <c r="B25" s="77"/>
      <c r="C25" s="82" t="s">
        <v>75</v>
      </c>
      <c r="D25" s="43">
        <f t="shared" si="0"/>
        <v>139.20000000000002</v>
      </c>
      <c r="E25" s="44">
        <f t="shared" si="1"/>
        <v>98.20000000000002</v>
      </c>
      <c r="F25" s="44">
        <v>41</v>
      </c>
      <c r="G25" s="34">
        <v>12.7</v>
      </c>
      <c r="H25" s="63">
        <v>12.8</v>
      </c>
      <c r="I25" s="34">
        <v>12.6</v>
      </c>
      <c r="J25" s="12">
        <v>11.3</v>
      </c>
      <c r="K25" s="34"/>
      <c r="L25" s="12"/>
      <c r="M25" s="61">
        <v>12.2</v>
      </c>
      <c r="N25" s="12">
        <v>12</v>
      </c>
      <c r="O25" s="61">
        <v>12.4</v>
      </c>
      <c r="P25" s="12">
        <v>12.2</v>
      </c>
      <c r="Q25" s="37"/>
      <c r="R25" s="9"/>
      <c r="S25" s="37"/>
      <c r="T25" s="9"/>
      <c r="U25" s="37"/>
      <c r="V25" s="9"/>
      <c r="W25" s="37"/>
      <c r="X25" s="9"/>
      <c r="Y25" s="37"/>
      <c r="Z25" s="9"/>
      <c r="AA25" s="44"/>
      <c r="AB25" s="94">
        <f t="shared" si="2"/>
        <v>98.20000000000002</v>
      </c>
      <c r="AD25" s="94">
        <f t="shared" si="3"/>
        <v>98.20000000000002</v>
      </c>
    </row>
    <row r="26" spans="1:30" s="8" customFormat="1" ht="36" customHeight="1">
      <c r="A26" s="92">
        <v>17</v>
      </c>
      <c r="B26" s="77"/>
      <c r="C26" s="82" t="s">
        <v>37</v>
      </c>
      <c r="D26" s="43">
        <f t="shared" si="0"/>
        <v>139.09999999999997</v>
      </c>
      <c r="E26" s="44">
        <f t="shared" si="1"/>
        <v>99.19999999999997</v>
      </c>
      <c r="F26" s="44">
        <v>39.9</v>
      </c>
      <c r="G26" s="34">
        <v>12.7</v>
      </c>
      <c r="H26" s="63">
        <v>12.2</v>
      </c>
      <c r="I26" s="34">
        <v>12.2</v>
      </c>
      <c r="J26" s="12">
        <v>12.4</v>
      </c>
      <c r="K26" s="34"/>
      <c r="L26" s="12"/>
      <c r="M26" s="61">
        <v>12.7</v>
      </c>
      <c r="N26" s="12">
        <v>12.1</v>
      </c>
      <c r="O26" s="61">
        <v>12.3</v>
      </c>
      <c r="P26" s="12">
        <v>12.6</v>
      </c>
      <c r="Q26" s="37"/>
      <c r="R26" s="9"/>
      <c r="S26" s="37"/>
      <c r="T26" s="9"/>
      <c r="U26" s="37"/>
      <c r="V26" s="9"/>
      <c r="W26" s="37"/>
      <c r="X26" s="9"/>
      <c r="Y26" s="37"/>
      <c r="Z26" s="9"/>
      <c r="AA26" s="44"/>
      <c r="AB26" s="94">
        <f t="shared" si="2"/>
        <v>99.19999999999997</v>
      </c>
      <c r="AD26" s="94">
        <f t="shared" si="3"/>
        <v>99.19999999999997</v>
      </c>
    </row>
    <row r="27" spans="1:30" s="8" customFormat="1" ht="36" customHeight="1">
      <c r="A27" s="92">
        <v>18</v>
      </c>
      <c r="B27" s="77"/>
      <c r="C27" s="82" t="s">
        <v>61</v>
      </c>
      <c r="D27" s="43">
        <f t="shared" si="0"/>
        <v>138.9</v>
      </c>
      <c r="E27" s="44">
        <f t="shared" si="1"/>
        <v>97.80000000000001</v>
      </c>
      <c r="F27" s="44">
        <v>41.1</v>
      </c>
      <c r="G27" s="34">
        <v>12.5</v>
      </c>
      <c r="H27" s="63">
        <v>12.2</v>
      </c>
      <c r="I27" s="34">
        <v>11.9</v>
      </c>
      <c r="J27" s="12">
        <v>12.4</v>
      </c>
      <c r="K27" s="34"/>
      <c r="L27" s="12"/>
      <c r="M27" s="61">
        <v>12</v>
      </c>
      <c r="N27" s="12">
        <v>11.9</v>
      </c>
      <c r="O27" s="61">
        <v>12.5</v>
      </c>
      <c r="P27" s="12">
        <v>12.4</v>
      </c>
      <c r="Q27" s="37"/>
      <c r="R27" s="9"/>
      <c r="S27" s="37"/>
      <c r="T27" s="9"/>
      <c r="U27" s="37"/>
      <c r="V27" s="9"/>
      <c r="W27" s="37"/>
      <c r="X27" s="9"/>
      <c r="Y27" s="37"/>
      <c r="Z27" s="9"/>
      <c r="AA27" s="44"/>
      <c r="AB27" s="94">
        <f t="shared" si="2"/>
        <v>97.80000000000001</v>
      </c>
      <c r="AD27" s="94">
        <f t="shared" si="3"/>
        <v>97.80000000000001</v>
      </c>
    </row>
    <row r="28" spans="1:30" s="8" customFormat="1" ht="36" customHeight="1">
      <c r="A28" s="92">
        <v>19</v>
      </c>
      <c r="B28" s="77"/>
      <c r="C28" s="82" t="s">
        <v>45</v>
      </c>
      <c r="D28" s="43">
        <f t="shared" si="0"/>
        <v>138.7</v>
      </c>
      <c r="E28" s="44">
        <f t="shared" si="1"/>
        <v>97.9</v>
      </c>
      <c r="F28" s="44">
        <v>40.8</v>
      </c>
      <c r="G28" s="34">
        <v>12</v>
      </c>
      <c r="H28" s="63">
        <v>12</v>
      </c>
      <c r="I28" s="34">
        <v>11.9</v>
      </c>
      <c r="J28" s="12">
        <v>12</v>
      </c>
      <c r="K28" s="34"/>
      <c r="L28" s="12"/>
      <c r="M28" s="61">
        <v>12.6</v>
      </c>
      <c r="N28" s="12">
        <v>12.5</v>
      </c>
      <c r="O28" s="61">
        <v>12.2</v>
      </c>
      <c r="P28" s="12">
        <v>12.7</v>
      </c>
      <c r="Q28" s="37"/>
      <c r="R28" s="9"/>
      <c r="S28" s="37"/>
      <c r="T28" s="9"/>
      <c r="U28" s="37"/>
      <c r="V28" s="9"/>
      <c r="W28" s="37"/>
      <c r="X28" s="9"/>
      <c r="Y28" s="37"/>
      <c r="Z28" s="9"/>
      <c r="AA28" s="101"/>
      <c r="AB28" s="94">
        <f t="shared" si="2"/>
        <v>97.9</v>
      </c>
      <c r="AD28" s="94">
        <f t="shared" si="3"/>
        <v>97.9</v>
      </c>
    </row>
    <row r="29" spans="1:30" s="8" customFormat="1" ht="36" customHeight="1">
      <c r="A29" s="92">
        <v>20</v>
      </c>
      <c r="B29" s="77"/>
      <c r="C29" s="82" t="s">
        <v>81</v>
      </c>
      <c r="D29" s="43">
        <f t="shared" si="0"/>
        <v>138.5</v>
      </c>
      <c r="E29" s="44">
        <f t="shared" si="1"/>
        <v>97.2</v>
      </c>
      <c r="F29" s="44">
        <v>41.3</v>
      </c>
      <c r="G29" s="34">
        <v>12.5</v>
      </c>
      <c r="H29" s="63">
        <v>12.2</v>
      </c>
      <c r="I29" s="34">
        <v>12.2</v>
      </c>
      <c r="J29" s="12">
        <v>11</v>
      </c>
      <c r="K29" s="34"/>
      <c r="L29" s="12"/>
      <c r="M29" s="61">
        <v>12.4</v>
      </c>
      <c r="N29" s="12">
        <v>12.2</v>
      </c>
      <c r="O29" s="61">
        <v>12.5</v>
      </c>
      <c r="P29" s="12">
        <v>12.2</v>
      </c>
      <c r="Q29" s="37"/>
      <c r="R29" s="9"/>
      <c r="S29" s="37"/>
      <c r="T29" s="9"/>
      <c r="U29" s="37"/>
      <c r="V29" s="9"/>
      <c r="W29" s="37"/>
      <c r="X29" s="9"/>
      <c r="Y29" s="37"/>
      <c r="Z29" s="9"/>
      <c r="AA29" s="102"/>
      <c r="AB29" s="94">
        <f t="shared" si="2"/>
        <v>97.2</v>
      </c>
      <c r="AC29" s="8">
        <v>11</v>
      </c>
      <c r="AD29" s="94">
        <f t="shared" si="3"/>
        <v>86.2</v>
      </c>
    </row>
    <row r="30" spans="1:30" s="8" customFormat="1" ht="36" customHeight="1">
      <c r="A30" s="92">
        <v>21</v>
      </c>
      <c r="B30" s="77"/>
      <c r="C30" s="82" t="s">
        <v>77</v>
      </c>
      <c r="D30" s="43">
        <f t="shared" si="0"/>
        <v>138.5</v>
      </c>
      <c r="E30" s="44">
        <f t="shared" si="1"/>
        <v>97.2</v>
      </c>
      <c r="F30" s="44">
        <v>41.3</v>
      </c>
      <c r="G30" s="34">
        <v>12</v>
      </c>
      <c r="H30" s="63">
        <v>12.4</v>
      </c>
      <c r="I30" s="34">
        <v>12.6</v>
      </c>
      <c r="J30" s="12">
        <v>11.1</v>
      </c>
      <c r="K30" s="34"/>
      <c r="L30" s="12"/>
      <c r="M30" s="61">
        <v>12.5</v>
      </c>
      <c r="N30" s="12">
        <v>12.4</v>
      </c>
      <c r="O30" s="61">
        <v>12.2</v>
      </c>
      <c r="P30" s="12">
        <v>12</v>
      </c>
      <c r="Q30" s="37"/>
      <c r="R30" s="9"/>
      <c r="S30" s="37"/>
      <c r="T30" s="9"/>
      <c r="U30" s="37"/>
      <c r="V30" s="9"/>
      <c r="W30" s="37"/>
      <c r="X30" s="9"/>
      <c r="Y30" s="37"/>
      <c r="Z30" s="9"/>
      <c r="AA30" s="101"/>
      <c r="AB30" s="94">
        <f t="shared" si="2"/>
        <v>97.2</v>
      </c>
      <c r="AC30" s="8">
        <v>11.1</v>
      </c>
      <c r="AD30" s="94">
        <f t="shared" si="3"/>
        <v>86.10000000000001</v>
      </c>
    </row>
    <row r="31" spans="1:30" s="8" customFormat="1" ht="36" customHeight="1">
      <c r="A31" s="92">
        <v>22</v>
      </c>
      <c r="B31" s="77"/>
      <c r="C31" s="82" t="s">
        <v>55</v>
      </c>
      <c r="D31" s="43">
        <f t="shared" si="0"/>
        <v>138.4</v>
      </c>
      <c r="E31" s="44">
        <f t="shared" si="1"/>
        <v>97.5</v>
      </c>
      <c r="F31" s="44">
        <v>40.9</v>
      </c>
      <c r="G31" s="34">
        <v>12.2</v>
      </c>
      <c r="H31" s="63">
        <v>11.9</v>
      </c>
      <c r="I31" s="34">
        <v>12.4</v>
      </c>
      <c r="J31" s="12">
        <v>11.3</v>
      </c>
      <c r="K31" s="34"/>
      <c r="L31" s="12"/>
      <c r="M31" s="61">
        <v>12.1</v>
      </c>
      <c r="N31" s="12">
        <v>12.5</v>
      </c>
      <c r="O31" s="61">
        <v>12.5</v>
      </c>
      <c r="P31" s="12">
        <v>12.6</v>
      </c>
      <c r="Q31" s="37"/>
      <c r="R31" s="9"/>
      <c r="S31" s="37"/>
      <c r="T31" s="9"/>
      <c r="U31" s="37"/>
      <c r="V31" s="9"/>
      <c r="W31" s="37"/>
      <c r="X31" s="9"/>
      <c r="Y31" s="37"/>
      <c r="Z31" s="9"/>
      <c r="AA31" s="102"/>
      <c r="AB31" s="94">
        <f t="shared" si="2"/>
        <v>97.5</v>
      </c>
      <c r="AD31" s="94">
        <f t="shared" si="3"/>
        <v>97.5</v>
      </c>
    </row>
    <row r="32" spans="1:30" s="8" customFormat="1" ht="36" customHeight="1">
      <c r="A32" s="92">
        <v>23</v>
      </c>
      <c r="B32" s="77"/>
      <c r="C32" s="82" t="s">
        <v>83</v>
      </c>
      <c r="D32" s="43">
        <f t="shared" si="0"/>
        <v>137.89999999999998</v>
      </c>
      <c r="E32" s="44">
        <f t="shared" si="1"/>
        <v>97.19999999999999</v>
      </c>
      <c r="F32" s="44">
        <v>40.7</v>
      </c>
      <c r="G32" s="34">
        <v>12</v>
      </c>
      <c r="H32" s="63">
        <v>12.4</v>
      </c>
      <c r="I32" s="34">
        <v>12.2</v>
      </c>
      <c r="J32" s="12">
        <v>11.7</v>
      </c>
      <c r="K32" s="34"/>
      <c r="L32" s="12"/>
      <c r="M32" s="61">
        <v>11.9</v>
      </c>
      <c r="N32" s="12">
        <v>12.2</v>
      </c>
      <c r="O32" s="61">
        <v>12.6</v>
      </c>
      <c r="P32" s="12">
        <v>12.2</v>
      </c>
      <c r="Q32" s="37"/>
      <c r="R32" s="9"/>
      <c r="S32" s="37"/>
      <c r="T32" s="9"/>
      <c r="U32" s="37"/>
      <c r="V32" s="9"/>
      <c r="W32" s="37"/>
      <c r="X32" s="9"/>
      <c r="Y32" s="37"/>
      <c r="Z32" s="9"/>
      <c r="AA32" s="102"/>
      <c r="AB32" s="94">
        <f t="shared" si="2"/>
        <v>97.19999999999999</v>
      </c>
      <c r="AD32" s="94">
        <f t="shared" si="3"/>
        <v>97.19999999999999</v>
      </c>
    </row>
    <row r="33" spans="1:30" s="8" customFormat="1" ht="36" customHeight="1">
      <c r="A33" s="92">
        <v>24</v>
      </c>
      <c r="B33" s="85"/>
      <c r="C33" s="84" t="s">
        <v>62</v>
      </c>
      <c r="D33" s="43">
        <f t="shared" si="0"/>
        <v>137.79999999999998</v>
      </c>
      <c r="E33" s="44">
        <f t="shared" si="1"/>
        <v>97.49999999999999</v>
      </c>
      <c r="F33" s="44">
        <v>40.3</v>
      </c>
      <c r="G33" s="34">
        <v>12.3</v>
      </c>
      <c r="H33" s="63">
        <v>12.1</v>
      </c>
      <c r="I33" s="34"/>
      <c r="J33" s="12"/>
      <c r="K33" s="34">
        <v>12.2</v>
      </c>
      <c r="L33" s="12">
        <v>11.5</v>
      </c>
      <c r="M33" s="61">
        <v>12.3</v>
      </c>
      <c r="N33" s="12">
        <v>12.3</v>
      </c>
      <c r="O33" s="61">
        <v>12.2</v>
      </c>
      <c r="P33" s="12">
        <v>12.6</v>
      </c>
      <c r="Q33" s="37"/>
      <c r="R33" s="9"/>
      <c r="S33" s="37"/>
      <c r="T33" s="9"/>
      <c r="U33" s="37"/>
      <c r="V33" s="9"/>
      <c r="W33" s="37"/>
      <c r="X33" s="9"/>
      <c r="Y33" s="37"/>
      <c r="Z33" s="9"/>
      <c r="AA33" s="102"/>
      <c r="AB33" s="94">
        <f t="shared" si="2"/>
        <v>97.49999999999999</v>
      </c>
      <c r="AD33" s="94">
        <f t="shared" si="3"/>
        <v>97.49999999999999</v>
      </c>
    </row>
    <row r="34" spans="1:30" s="8" customFormat="1" ht="36" customHeight="1">
      <c r="A34" s="92">
        <v>25</v>
      </c>
      <c r="B34" s="74"/>
      <c r="C34" s="82" t="s">
        <v>74</v>
      </c>
      <c r="D34" s="43">
        <f t="shared" si="0"/>
        <v>137.7</v>
      </c>
      <c r="E34" s="44">
        <f t="shared" si="1"/>
        <v>96.8</v>
      </c>
      <c r="F34" s="44">
        <v>40.9</v>
      </c>
      <c r="G34" s="34">
        <v>12.5</v>
      </c>
      <c r="H34" s="63">
        <v>12.2</v>
      </c>
      <c r="I34" s="34">
        <v>11.1</v>
      </c>
      <c r="J34" s="12">
        <v>11.4</v>
      </c>
      <c r="K34" s="34"/>
      <c r="L34" s="12"/>
      <c r="M34" s="61">
        <v>12.3</v>
      </c>
      <c r="N34" s="12">
        <v>12.3</v>
      </c>
      <c r="O34" s="61">
        <v>12.2</v>
      </c>
      <c r="P34" s="12">
        <v>12.8</v>
      </c>
      <c r="Q34" s="37"/>
      <c r="R34" s="9"/>
      <c r="S34" s="37"/>
      <c r="T34" s="9"/>
      <c r="U34" s="37"/>
      <c r="V34" s="9"/>
      <c r="W34" s="37"/>
      <c r="X34" s="9"/>
      <c r="Y34" s="37"/>
      <c r="Z34" s="9"/>
      <c r="AA34" s="102"/>
      <c r="AB34" s="94">
        <f t="shared" si="2"/>
        <v>96.8</v>
      </c>
      <c r="AD34" s="94">
        <f t="shared" si="3"/>
        <v>96.8</v>
      </c>
    </row>
    <row r="35" spans="1:30" s="8" customFormat="1" ht="36" customHeight="1">
      <c r="A35" s="92">
        <v>26</v>
      </c>
      <c r="B35" s="78"/>
      <c r="C35" s="82" t="s">
        <v>43</v>
      </c>
      <c r="D35" s="43">
        <f t="shared" si="0"/>
        <v>137.3</v>
      </c>
      <c r="E35" s="44">
        <f t="shared" si="1"/>
        <v>96.5</v>
      </c>
      <c r="F35" s="44">
        <v>40.8</v>
      </c>
      <c r="G35" s="34">
        <v>12.3</v>
      </c>
      <c r="H35" s="63">
        <v>12.6</v>
      </c>
      <c r="I35" s="34">
        <v>11.4</v>
      </c>
      <c r="J35" s="12">
        <v>11.2</v>
      </c>
      <c r="K35" s="34"/>
      <c r="L35" s="12"/>
      <c r="M35" s="61">
        <v>12.4</v>
      </c>
      <c r="N35" s="12">
        <v>12.4</v>
      </c>
      <c r="O35" s="61">
        <v>11.7</v>
      </c>
      <c r="P35" s="12">
        <v>12.5</v>
      </c>
      <c r="Q35" s="37"/>
      <c r="R35" s="9"/>
      <c r="S35" s="37"/>
      <c r="T35" s="9"/>
      <c r="U35" s="37"/>
      <c r="V35" s="9"/>
      <c r="W35" s="37"/>
      <c r="X35" s="9"/>
      <c r="Y35" s="37"/>
      <c r="Z35" s="9"/>
      <c r="AA35" s="102"/>
      <c r="AB35" s="94">
        <f t="shared" si="2"/>
        <v>96.5</v>
      </c>
      <c r="AD35" s="94">
        <f t="shared" si="3"/>
        <v>96.5</v>
      </c>
    </row>
    <row r="36" spans="1:30" s="8" customFormat="1" ht="36" customHeight="1">
      <c r="A36" s="92">
        <v>27</v>
      </c>
      <c r="B36" s="77"/>
      <c r="C36" s="82" t="s">
        <v>78</v>
      </c>
      <c r="D36" s="43">
        <f t="shared" si="0"/>
        <v>135.6</v>
      </c>
      <c r="E36" s="44">
        <f t="shared" si="1"/>
        <v>95.7</v>
      </c>
      <c r="F36" s="44">
        <v>39.9</v>
      </c>
      <c r="G36" s="34">
        <v>12.1</v>
      </c>
      <c r="H36" s="63">
        <v>12.3</v>
      </c>
      <c r="I36" s="34">
        <v>11.9</v>
      </c>
      <c r="J36" s="12">
        <v>12.3</v>
      </c>
      <c r="K36" s="34"/>
      <c r="L36" s="12"/>
      <c r="M36" s="61">
        <v>11.5</v>
      </c>
      <c r="N36" s="12">
        <v>11.7</v>
      </c>
      <c r="O36" s="61">
        <v>11.5</v>
      </c>
      <c r="P36" s="12">
        <v>12.4</v>
      </c>
      <c r="Q36" s="37"/>
      <c r="R36" s="9"/>
      <c r="S36" s="37"/>
      <c r="T36" s="9"/>
      <c r="U36" s="37"/>
      <c r="V36" s="9"/>
      <c r="W36" s="37"/>
      <c r="X36" s="9"/>
      <c r="Y36" s="37"/>
      <c r="Z36" s="9"/>
      <c r="AA36" s="102"/>
      <c r="AB36" s="94">
        <f t="shared" si="2"/>
        <v>95.7</v>
      </c>
      <c r="AD36" s="94">
        <f t="shared" si="3"/>
        <v>95.7</v>
      </c>
    </row>
    <row r="37" spans="1:30" s="8" customFormat="1" ht="36" customHeight="1">
      <c r="A37" s="92">
        <v>28</v>
      </c>
      <c r="B37" s="85"/>
      <c r="C37" s="103" t="s">
        <v>59</v>
      </c>
      <c r="D37" s="43">
        <f t="shared" si="0"/>
        <v>134.3</v>
      </c>
      <c r="E37" s="44">
        <f t="shared" si="1"/>
        <v>94.4</v>
      </c>
      <c r="F37" s="44">
        <v>39.9</v>
      </c>
      <c r="G37" s="34">
        <v>12.1</v>
      </c>
      <c r="H37" s="63">
        <v>12.3</v>
      </c>
      <c r="I37" s="34">
        <v>11.4</v>
      </c>
      <c r="J37" s="12">
        <v>11.6</v>
      </c>
      <c r="K37" s="34"/>
      <c r="L37" s="12"/>
      <c r="M37" s="61">
        <v>11.8</v>
      </c>
      <c r="N37" s="12">
        <v>11.5</v>
      </c>
      <c r="O37" s="61">
        <v>11.7</v>
      </c>
      <c r="P37" s="12">
        <v>12</v>
      </c>
      <c r="Q37" s="37"/>
      <c r="R37" s="9"/>
      <c r="S37" s="37"/>
      <c r="T37" s="9"/>
      <c r="U37" s="37"/>
      <c r="V37" s="9"/>
      <c r="W37" s="37"/>
      <c r="X37" s="9"/>
      <c r="Y37" s="37"/>
      <c r="Z37" s="9"/>
      <c r="AA37" s="102"/>
      <c r="AB37" s="94">
        <f t="shared" si="2"/>
        <v>94.4</v>
      </c>
      <c r="AD37" s="94">
        <f t="shared" si="3"/>
        <v>94.4</v>
      </c>
    </row>
    <row r="38" spans="1:30" s="8" customFormat="1" ht="36" customHeight="1">
      <c r="A38" s="92">
        <v>29</v>
      </c>
      <c r="B38" s="74"/>
      <c r="C38" s="95" t="s">
        <v>86</v>
      </c>
      <c r="D38" s="43">
        <f t="shared" si="0"/>
        <v>132.9</v>
      </c>
      <c r="E38" s="44">
        <f t="shared" si="1"/>
        <v>93.30000000000001</v>
      </c>
      <c r="F38" s="44">
        <v>39.6</v>
      </c>
      <c r="G38" s="34">
        <v>11.5</v>
      </c>
      <c r="H38" s="63">
        <v>11.8</v>
      </c>
      <c r="I38" s="34">
        <v>11.9</v>
      </c>
      <c r="J38" s="12">
        <v>10.7</v>
      </c>
      <c r="K38" s="34"/>
      <c r="L38" s="12"/>
      <c r="M38" s="61">
        <v>12</v>
      </c>
      <c r="N38" s="12">
        <v>12.4</v>
      </c>
      <c r="O38" s="61">
        <v>11.5</v>
      </c>
      <c r="P38" s="12">
        <v>11.5</v>
      </c>
      <c r="Q38" s="37"/>
      <c r="R38" s="9"/>
      <c r="S38" s="37"/>
      <c r="T38" s="9"/>
      <c r="U38" s="37"/>
      <c r="V38" s="9"/>
      <c r="W38" s="37"/>
      <c r="X38" s="9"/>
      <c r="Y38" s="37"/>
      <c r="Z38" s="9"/>
      <c r="AA38" s="102"/>
      <c r="AB38" s="94">
        <f t="shared" si="2"/>
        <v>93.30000000000001</v>
      </c>
      <c r="AD38" s="94">
        <f t="shared" si="3"/>
        <v>93.30000000000001</v>
      </c>
    </row>
    <row r="39" spans="1:30" s="8" customFormat="1" ht="36" customHeight="1">
      <c r="A39" s="92">
        <v>30</v>
      </c>
      <c r="B39" s="78"/>
      <c r="C39" s="82" t="s">
        <v>68</v>
      </c>
      <c r="D39" s="43">
        <f t="shared" si="0"/>
        <v>132.5</v>
      </c>
      <c r="E39" s="44">
        <f t="shared" si="1"/>
        <v>91.89999999999999</v>
      </c>
      <c r="F39" s="44">
        <v>40.6</v>
      </c>
      <c r="G39" s="34">
        <v>11.7</v>
      </c>
      <c r="H39" s="63">
        <v>12</v>
      </c>
      <c r="I39" s="34">
        <v>10.2</v>
      </c>
      <c r="J39" s="12">
        <v>10.1</v>
      </c>
      <c r="K39" s="34"/>
      <c r="L39" s="12"/>
      <c r="M39" s="61">
        <v>11.8</v>
      </c>
      <c r="N39" s="12">
        <v>12.3</v>
      </c>
      <c r="O39" s="61">
        <v>11.5</v>
      </c>
      <c r="P39" s="12">
        <v>12.3</v>
      </c>
      <c r="Q39" s="37"/>
      <c r="R39" s="9"/>
      <c r="S39" s="37"/>
      <c r="T39" s="9"/>
      <c r="U39" s="37"/>
      <c r="V39" s="9"/>
      <c r="W39" s="37"/>
      <c r="X39" s="9"/>
      <c r="Y39" s="37"/>
      <c r="Z39" s="9"/>
      <c r="AA39" s="104"/>
      <c r="AB39" s="94">
        <f t="shared" si="2"/>
        <v>91.89999999999999</v>
      </c>
      <c r="AD39" s="94">
        <f t="shared" si="3"/>
        <v>91.89999999999999</v>
      </c>
    </row>
    <row r="40" spans="1:30" s="8" customFormat="1" ht="36" customHeight="1">
      <c r="A40" s="92">
        <v>31</v>
      </c>
      <c r="B40" s="77"/>
      <c r="C40" s="95" t="s">
        <v>84</v>
      </c>
      <c r="D40" s="43">
        <f>SUM(E40:F40)-AA40</f>
        <v>126.3</v>
      </c>
      <c r="E40" s="44">
        <f t="shared" si="1"/>
        <v>90.1</v>
      </c>
      <c r="F40" s="44">
        <v>36.7</v>
      </c>
      <c r="G40" s="34">
        <v>10.8</v>
      </c>
      <c r="H40" s="63">
        <v>10.7</v>
      </c>
      <c r="I40" s="34">
        <v>10.7</v>
      </c>
      <c r="J40" s="12">
        <v>10.5</v>
      </c>
      <c r="K40" s="34"/>
      <c r="L40" s="12"/>
      <c r="M40" s="61">
        <v>11.5</v>
      </c>
      <c r="N40" s="12">
        <v>11.6</v>
      </c>
      <c r="O40" s="61">
        <v>11.8</v>
      </c>
      <c r="P40" s="12">
        <v>12.5</v>
      </c>
      <c r="Q40" s="37"/>
      <c r="R40" s="9"/>
      <c r="S40" s="37"/>
      <c r="T40" s="9"/>
      <c r="U40" s="37"/>
      <c r="V40" s="9"/>
      <c r="W40" s="37"/>
      <c r="X40" s="9"/>
      <c r="Y40" s="37"/>
      <c r="Z40" s="9"/>
      <c r="AA40" s="102">
        <v>0.5</v>
      </c>
      <c r="AB40" s="94">
        <f t="shared" si="2"/>
        <v>90.1</v>
      </c>
      <c r="AD40" s="94">
        <f t="shared" si="3"/>
        <v>90.1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</sheetData>
  <sheetProtection/>
  <mergeCells count="18">
    <mergeCell ref="O9:P9"/>
    <mergeCell ref="K9:L9"/>
    <mergeCell ref="D2:F2"/>
    <mergeCell ref="D3:F3"/>
    <mergeCell ref="D4:F4"/>
    <mergeCell ref="M9:N9"/>
    <mergeCell ref="I9:J9"/>
    <mergeCell ref="G9:H9"/>
    <mergeCell ref="Y9:Z9"/>
    <mergeCell ref="A8:Z8"/>
    <mergeCell ref="A6:Z6"/>
    <mergeCell ref="B1:AB1"/>
    <mergeCell ref="N3:O3"/>
    <mergeCell ref="N4:O4"/>
    <mergeCell ref="Q9:R9"/>
    <mergeCell ref="S9:T9"/>
    <mergeCell ref="U9:V9"/>
    <mergeCell ref="W9:X9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2013-04-08T16:45:37Z</cp:lastPrinted>
  <dcterms:created xsi:type="dcterms:W3CDTF">2002-04-11T20:09:41Z</dcterms:created>
  <dcterms:modified xsi:type="dcterms:W3CDTF">2013-04-08T16:58:17Z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