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120" windowHeight="9120" activeTab="0"/>
  </bookViews>
  <sheets>
    <sheet name="PUNTEGGI E CLASSIFICA" sheetId="1" r:id="rId1"/>
  </sheets>
  <definedNames>
    <definedName name="_xlnm.Print_Titles" localSheetId="0">'PUNTEGGI E CLASSIFICA'!$11:$11</definedName>
  </definedNames>
  <calcPr fullCalcOnLoad="1"/>
</workbook>
</file>

<file path=xl/sharedStrings.xml><?xml version="1.0" encoding="utf-8"?>
<sst xmlns="http://schemas.openxmlformats.org/spreadsheetml/2006/main" count="298" uniqueCount="161">
  <si>
    <t>SOCIETA'</t>
  </si>
  <si>
    <t>Organizzata da:</t>
  </si>
  <si>
    <t>FUNE</t>
  </si>
  <si>
    <t>CERCHIO</t>
  </si>
  <si>
    <t>PALLA</t>
  </si>
  <si>
    <t>CLAVETTE</t>
  </si>
  <si>
    <t>NASTRO</t>
  </si>
  <si>
    <t>E</t>
  </si>
  <si>
    <t>Impianto e Indirizzo:</t>
  </si>
  <si>
    <t>Svoltasi  in  data:</t>
  </si>
  <si>
    <t>Disciplina:</t>
  </si>
  <si>
    <r>
      <t xml:space="preserve">Ritmica        </t>
    </r>
    <r>
      <rPr>
        <sz val="10"/>
        <rFont val="Arial"/>
        <family val="2"/>
      </rPr>
      <t>Categorie:</t>
    </r>
    <r>
      <rPr>
        <b/>
        <sz val="10"/>
        <rFont val="Arial"/>
        <family val="2"/>
      </rPr>
      <t xml:space="preserve">  Junior  e  Senior</t>
    </r>
  </si>
  <si>
    <t>D</t>
  </si>
  <si>
    <t>A</t>
  </si>
  <si>
    <t>Pen</t>
  </si>
  <si>
    <t>Max</t>
  </si>
  <si>
    <t>OROBICA GINNASTICA</t>
  </si>
  <si>
    <t>MODERNA LEGNANO</t>
  </si>
  <si>
    <t>FORZA E CORAGGIO</t>
  </si>
  <si>
    <t>VIRTUS GALLARATE</t>
  </si>
  <si>
    <t>GINNASTICA PAVESE</t>
  </si>
  <si>
    <t>SAN GIORGIO 79 DESIO</t>
  </si>
  <si>
    <t>GYMNASIUM '97</t>
  </si>
  <si>
    <t>2° PROVA CAMPIONATO REGIONALE SERIE "B" - ARCORE 01 Novembre 2008</t>
  </si>
  <si>
    <t>2° PROVA CAMPIONATO REGIONALE SERIE "B"</t>
  </si>
  <si>
    <t>A.S.D. CASATI ARCORE (cod. 02/000620)</t>
  </si>
  <si>
    <t xml:space="preserve">Denominazione Gara:  </t>
  </si>
  <si>
    <t xml:space="preserve">FEDERAZIONE GINNASTICA D'ITALIA       Viale Tiziano 70  -   00196   ROMA  </t>
  </si>
  <si>
    <t>Comitato Regionale Lombardo Via Ovada, 40   20142 MILANO</t>
  </si>
  <si>
    <t>PUNT.</t>
  </si>
  <si>
    <t>COD.</t>
  </si>
  <si>
    <t>TOTALE</t>
  </si>
  <si>
    <t>GINNASTA</t>
  </si>
  <si>
    <t>n° Tessera</t>
  </si>
  <si>
    <t>Attrezzo</t>
  </si>
  <si>
    <t>POS</t>
  </si>
  <si>
    <t>UFFICIALE DI GARA</t>
  </si>
  <si>
    <t>PRESIDENTE DI GIURIA</t>
  </si>
  <si>
    <t>000052</t>
  </si>
  <si>
    <t>CHIODERO</t>
  </si>
  <si>
    <t>Chiara</t>
  </si>
  <si>
    <t>PRECE</t>
  </si>
  <si>
    <t>Nicole</t>
  </si>
  <si>
    <t>0028853</t>
  </si>
  <si>
    <t>0141900</t>
  </si>
  <si>
    <t>CORBETTA</t>
  </si>
  <si>
    <t>Lucia</t>
  </si>
  <si>
    <t>0189355</t>
  </si>
  <si>
    <t>DONDENA</t>
  </si>
  <si>
    <t>0051853</t>
  </si>
  <si>
    <t>TRAINI</t>
  </si>
  <si>
    <t>Giulia</t>
  </si>
  <si>
    <t>0058542</t>
  </si>
  <si>
    <t>000610</t>
  </si>
  <si>
    <t>BERTOLINI</t>
  </si>
  <si>
    <t>Veronica</t>
  </si>
  <si>
    <t>0250960</t>
  </si>
  <si>
    <t>PIROLA</t>
  </si>
  <si>
    <t>Claudia</t>
  </si>
  <si>
    <t>0218687</t>
  </si>
  <si>
    <t>PINTUS</t>
  </si>
  <si>
    <t>Daniela</t>
  </si>
  <si>
    <t>0250961</t>
  </si>
  <si>
    <t>QUISTINI</t>
  </si>
  <si>
    <t>Paola</t>
  </si>
  <si>
    <t>0252682</t>
  </si>
  <si>
    <t>OPIMPIA SENAGO - Sq. B</t>
  </si>
  <si>
    <t xml:space="preserve">CAZZANI </t>
  </si>
  <si>
    <t>Silvia</t>
  </si>
  <si>
    <t>MAFFEZZINI</t>
  </si>
  <si>
    <t>Elena</t>
  </si>
  <si>
    <t>RADESSI</t>
  </si>
  <si>
    <t>Greta</t>
  </si>
  <si>
    <t>BERETTA</t>
  </si>
  <si>
    <t>Alessandra</t>
  </si>
  <si>
    <t>0069113</t>
  </si>
  <si>
    <t>0077610</t>
  </si>
  <si>
    <t>0227231</t>
  </si>
  <si>
    <t>0066408</t>
  </si>
  <si>
    <t>001810</t>
  </si>
  <si>
    <t>000357</t>
  </si>
  <si>
    <t>GIANNONE</t>
  </si>
  <si>
    <t>Ilaria</t>
  </si>
  <si>
    <t>0063947</t>
  </si>
  <si>
    <t>PEJA</t>
  </si>
  <si>
    <t>Francesca</t>
  </si>
  <si>
    <t>0058124</t>
  </si>
  <si>
    <t>CARLUCCIO</t>
  </si>
  <si>
    <t>Giada</t>
  </si>
  <si>
    <t>0256905</t>
  </si>
  <si>
    <t>ANTINUCCI</t>
  </si>
  <si>
    <t>Federica</t>
  </si>
  <si>
    <t>0074198</t>
  </si>
  <si>
    <t>000081</t>
  </si>
  <si>
    <t>VITALI</t>
  </si>
  <si>
    <t>ZECCHINI</t>
  </si>
  <si>
    <t>MARINO</t>
  </si>
  <si>
    <t>Germana</t>
  </si>
  <si>
    <t>BORNATI</t>
  </si>
  <si>
    <t>0250042</t>
  </si>
  <si>
    <t>0199831</t>
  </si>
  <si>
    <t>0161533</t>
  </si>
  <si>
    <t>0250041</t>
  </si>
  <si>
    <t>000064</t>
  </si>
  <si>
    <t>TAVAZZANI</t>
  </si>
  <si>
    <t>Laura</t>
  </si>
  <si>
    <t>PLONA</t>
  </si>
  <si>
    <t>Alice</t>
  </si>
  <si>
    <t>AJO'</t>
  </si>
  <si>
    <t>Valentina</t>
  </si>
  <si>
    <t>0251791</t>
  </si>
  <si>
    <t>0182404</t>
  </si>
  <si>
    <t>0251794</t>
  </si>
  <si>
    <t>001761</t>
  </si>
  <si>
    <t>GAUTIERI</t>
  </si>
  <si>
    <t>Emma</t>
  </si>
  <si>
    <t>FACCHINETTI</t>
  </si>
  <si>
    <t>Arianna</t>
  </si>
  <si>
    <t>RIZZO</t>
  </si>
  <si>
    <t>BURATTO</t>
  </si>
  <si>
    <t>Elisa</t>
  </si>
  <si>
    <t>0077283</t>
  </si>
  <si>
    <t>0077282</t>
  </si>
  <si>
    <t>0193904</t>
  </si>
  <si>
    <t>0132044</t>
  </si>
  <si>
    <t>OPIMPIA SENAGO - Sq. A</t>
  </si>
  <si>
    <t>LOVATO</t>
  </si>
  <si>
    <t>CANOVALI</t>
  </si>
  <si>
    <t>Martina</t>
  </si>
  <si>
    <t>MINUZZO</t>
  </si>
  <si>
    <t>0080883</t>
  </si>
  <si>
    <t>0253361</t>
  </si>
  <si>
    <t>0080841</t>
  </si>
  <si>
    <t>000486</t>
  </si>
  <si>
    <t>MORE'</t>
  </si>
  <si>
    <t>CATTANEO</t>
  </si>
  <si>
    <t>Isabelle</t>
  </si>
  <si>
    <t>PIAZZONI</t>
  </si>
  <si>
    <t>Carlotta</t>
  </si>
  <si>
    <t>BELOTTI</t>
  </si>
  <si>
    <t>Cristina</t>
  </si>
  <si>
    <t>Jessica</t>
  </si>
  <si>
    <t>0115179</t>
  </si>
  <si>
    <t>0132265</t>
  </si>
  <si>
    <t>0115158</t>
  </si>
  <si>
    <t>0132264</t>
  </si>
  <si>
    <t>ALFONSO CASATI</t>
  </si>
  <si>
    <t>000620</t>
  </si>
  <si>
    <t>DE IESO</t>
  </si>
  <si>
    <t>Sara</t>
  </si>
  <si>
    <t>FORASTIERI</t>
  </si>
  <si>
    <t>PENATI</t>
  </si>
  <si>
    <t>Alessia</t>
  </si>
  <si>
    <t>0246752</t>
  </si>
  <si>
    <t>0266369</t>
  </si>
  <si>
    <t>NICCOLINI</t>
  </si>
  <si>
    <t>0122861</t>
  </si>
  <si>
    <t xml:space="preserve">Sabato 01 Novembre 2008   dalle ore  15,15  alle ore </t>
  </si>
  <si>
    <t>ROVETTA VALENTINA</t>
  </si>
  <si>
    <t>MOTTA ADRIANA</t>
  </si>
  <si>
    <t>PALAUNIMEC - Via EDISON - ARCORE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</si>
</sst>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.0_-;\-* #,##0.0_-;_-* &quot;-&quot;_-;_-@_-"/>
    <numFmt numFmtId="172" formatCode="_-* #,##0.00_-;\-* #,##0.00_-;_-* &quot;-&quot;_-;_-@_-"/>
    <numFmt numFmtId="173" formatCode="0.000"/>
    <numFmt numFmtId="174" formatCode="d\ mmm\ yyyy"/>
    <numFmt numFmtId="175" formatCode="d\ mmmm\ yyyy"/>
    <numFmt numFmtId="176" formatCode="dd/mm/yy"/>
    <numFmt numFmtId="177" formatCode="dd\ mm\ yyyy"/>
    <numFmt numFmtId="178" formatCode="dd:mm:yyyy"/>
    <numFmt numFmtId="179" formatCode="_-* #,##0.000_-;\-* #,##0.000_-;_-* &quot;-&quot;???_-;_-@_-"/>
    <numFmt numFmtId="180" formatCode="[$-410]dddd\ d\ mmmm\ yyyy"/>
    <numFmt numFmtId="181" formatCode="[$-F800]dddd\,\ mmmm\ dd\,\ yyyy"/>
  </numFmts>
  <fonts count="28">
    <font>
      <sz val="10"/>
      <name val="Century Gothic"/>
      <family val="0"/>
    </font>
    <font>
      <b/>
      <sz val="10"/>
      <name val="Century Gothic"/>
      <family val="0"/>
    </font>
    <font>
      <i/>
      <sz val="10"/>
      <name val="Century Gothic"/>
      <family val="0"/>
    </font>
    <font>
      <b/>
      <i/>
      <sz val="10"/>
      <name val="Century Gothic"/>
      <family val="0"/>
    </font>
    <font>
      <u val="single"/>
      <sz val="10"/>
      <color indexed="12"/>
      <name val="Century Gothic"/>
      <family val="0"/>
    </font>
    <font>
      <u val="single"/>
      <sz val="10"/>
      <color indexed="36"/>
      <name val="Century Gothic"/>
      <family val="0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sz val="8"/>
      <name val="Century Gothic"/>
      <family val="0"/>
    </font>
    <font>
      <b/>
      <i/>
      <sz val="11"/>
      <name val="Century Schoolbook"/>
      <family val="1"/>
    </font>
    <font>
      <b/>
      <i/>
      <sz val="10"/>
      <name val="Century Schoolbook"/>
      <family val="1"/>
    </font>
    <font>
      <sz val="20"/>
      <name val="Arial"/>
      <family val="2"/>
    </font>
    <font>
      <sz val="7"/>
      <color indexed="55"/>
      <name val="Arial"/>
      <family val="2"/>
    </font>
    <font>
      <b/>
      <sz val="20"/>
      <color indexed="50"/>
      <name val="Arial"/>
      <family val="2"/>
    </font>
    <font>
      <b/>
      <sz val="9"/>
      <name val="Agency FB"/>
      <family val="2"/>
    </font>
    <font>
      <sz val="9"/>
      <name val="Arial"/>
      <family val="2"/>
    </font>
    <font>
      <b/>
      <i/>
      <sz val="8"/>
      <color indexed="9"/>
      <name val="Arial"/>
      <family val="2"/>
    </font>
    <font>
      <b/>
      <sz val="12"/>
      <name val="Arial"/>
      <family val="2"/>
    </font>
    <font>
      <b/>
      <sz val="18"/>
      <color indexed="50"/>
      <name val="Arial"/>
      <family val="2"/>
    </font>
    <font>
      <b/>
      <i/>
      <sz val="10"/>
      <color indexed="12"/>
      <name val="Century Gothic"/>
      <family val="2"/>
    </font>
    <font>
      <sz val="8"/>
      <color indexed="9"/>
      <name val="Century Gothic"/>
      <family val="0"/>
    </font>
    <font>
      <b/>
      <sz val="12"/>
      <name val="Century Gothic"/>
      <family val="2"/>
    </font>
    <font>
      <sz val="12"/>
      <name val="Century Gothic"/>
      <family val="2"/>
    </font>
    <font>
      <sz val="9"/>
      <name val="Century Gothic"/>
      <family val="0"/>
    </font>
    <font>
      <sz val="8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thin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horizontal="right" wrapText="1"/>
    </xf>
    <xf numFmtId="0" fontId="0" fillId="0" borderId="0" xfId="0" applyAlignment="1">
      <alignment wrapText="1"/>
    </xf>
    <xf numFmtId="181" fontId="8" fillId="0" borderId="0" xfId="0" applyNumberFormat="1" applyFont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/>
    </xf>
    <xf numFmtId="181" fontId="8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173" fontId="17" fillId="0" borderId="1" xfId="0" applyNumberFormat="1" applyFont="1" applyBorder="1" applyAlignment="1">
      <alignment horizontal="center" vertical="center"/>
    </xf>
    <xf numFmtId="173" fontId="17" fillId="0" borderId="2" xfId="0" applyNumberFormat="1" applyFont="1" applyBorder="1" applyAlignment="1">
      <alignment horizontal="center" vertical="center"/>
    </xf>
    <xf numFmtId="173" fontId="15" fillId="0" borderId="3" xfId="0" applyNumberFormat="1" applyFont="1" applyFill="1" applyBorder="1" applyAlignment="1">
      <alignment horizontal="center" vertical="center"/>
    </xf>
    <xf numFmtId="173" fontId="15" fillId="0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3" fontId="20" fillId="3" borderId="6" xfId="0" applyNumberFormat="1" applyFont="1" applyFill="1" applyBorder="1" applyAlignment="1" quotePrefix="1">
      <alignment horizontal="center" vertical="center"/>
    </xf>
    <xf numFmtId="0" fontId="8" fillId="4" borderId="6" xfId="0" applyFont="1" applyFill="1" applyBorder="1" applyAlignment="1">
      <alignment horizontal="left" vertical="center"/>
    </xf>
    <xf numFmtId="0" fontId="22" fillId="0" borderId="7" xfId="0" applyFont="1" applyBorder="1" applyAlignment="1">
      <alignment vertical="top"/>
    </xf>
    <xf numFmtId="0" fontId="22" fillId="0" borderId="8" xfId="0" applyFont="1" applyBorder="1" applyAlignment="1">
      <alignment vertical="top"/>
    </xf>
    <xf numFmtId="0" fontId="22" fillId="0" borderId="9" xfId="0" applyFont="1" applyBorder="1" applyAlignment="1">
      <alignment vertical="top"/>
    </xf>
    <xf numFmtId="0" fontId="22" fillId="0" borderId="10" xfId="0" applyFont="1" applyBorder="1" applyAlignment="1">
      <alignment vertical="top"/>
    </xf>
    <xf numFmtId="0" fontId="7" fillId="5" borderId="5" xfId="0" applyFont="1" applyFill="1" applyBorder="1" applyAlignment="1">
      <alignment horizontal="center" vertical="center"/>
    </xf>
    <xf numFmtId="0" fontId="18" fillId="4" borderId="6" xfId="0" applyNumberFormat="1" applyFont="1" applyFill="1" applyBorder="1" applyAlignment="1" quotePrefix="1">
      <alignment horizontal="center" vertical="center"/>
    </xf>
    <xf numFmtId="173" fontId="23" fillId="0" borderId="0" xfId="0" applyNumberFormat="1" applyFont="1" applyAlignment="1">
      <alignment/>
    </xf>
    <xf numFmtId="0" fontId="24" fillId="0" borderId="1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3" fontId="17" fillId="0" borderId="12" xfId="0" applyNumberFormat="1" applyFont="1" applyBorder="1" applyAlignment="1">
      <alignment horizontal="center" vertical="center"/>
    </xf>
    <xf numFmtId="173" fontId="17" fillId="0" borderId="13" xfId="0" applyNumberFormat="1" applyFont="1" applyBorder="1" applyAlignment="1">
      <alignment horizontal="center" vertical="center"/>
    </xf>
    <xf numFmtId="173" fontId="10" fillId="5" borderId="14" xfId="0" applyNumberFormat="1" applyFont="1" applyFill="1" applyBorder="1" applyAlignment="1">
      <alignment vertical="center"/>
    </xf>
    <xf numFmtId="173" fontId="15" fillId="0" borderId="15" xfId="0" applyNumberFormat="1" applyFont="1" applyFill="1" applyBorder="1" applyAlignment="1">
      <alignment horizontal="center" vertical="center"/>
    </xf>
    <xf numFmtId="173" fontId="10" fillId="5" borderId="16" xfId="0" applyNumberFormat="1" applyFont="1" applyFill="1" applyBorder="1" applyAlignment="1">
      <alignment vertical="center"/>
    </xf>
    <xf numFmtId="173" fontId="15" fillId="0" borderId="17" xfId="0" applyNumberFormat="1" applyFont="1" applyFill="1" applyBorder="1" applyAlignment="1">
      <alignment horizontal="center" vertical="center"/>
    </xf>
    <xf numFmtId="173" fontId="15" fillId="0" borderId="18" xfId="0" applyNumberFormat="1" applyFont="1" applyFill="1" applyBorder="1" applyAlignment="1">
      <alignment horizontal="center" vertical="center"/>
    </xf>
    <xf numFmtId="173" fontId="15" fillId="0" borderId="19" xfId="0" applyNumberFormat="1" applyFont="1" applyFill="1" applyBorder="1" applyAlignment="1">
      <alignment horizontal="center" vertical="center"/>
    </xf>
    <xf numFmtId="3" fontId="18" fillId="4" borderId="6" xfId="0" applyNumberFormat="1" applyFont="1" applyFill="1" applyBorder="1" applyAlignment="1" quotePrefix="1">
      <alignment horizontal="center" vertical="center"/>
    </xf>
    <xf numFmtId="0" fontId="9" fillId="0" borderId="20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8" fillId="0" borderId="24" xfId="0" applyFont="1" applyBorder="1" applyAlignment="1" quotePrefix="1">
      <alignment horizontal="center"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/>
    </xf>
    <xf numFmtId="0" fontId="18" fillId="0" borderId="26" xfId="0" applyFont="1" applyBorder="1" applyAlignment="1" quotePrefix="1">
      <alignment horizontal="center"/>
    </xf>
    <xf numFmtId="0" fontId="26" fillId="0" borderId="0" xfId="0" applyFont="1" applyAlignment="1">
      <alignment/>
    </xf>
    <xf numFmtId="0" fontId="9" fillId="0" borderId="0" xfId="0" applyFont="1" applyFill="1" applyBorder="1" applyAlignment="1">
      <alignment vertical="center"/>
    </xf>
    <xf numFmtId="173" fontId="27" fillId="0" borderId="0" xfId="0" applyNumberFormat="1" applyFont="1" applyBorder="1" applyAlignment="1" quotePrefix="1">
      <alignment horizontal="right"/>
    </xf>
    <xf numFmtId="173" fontId="27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2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742950</xdr:colOff>
      <xdr:row>11</xdr:row>
      <xdr:rowOff>9525</xdr:rowOff>
    </xdr:from>
    <xdr:to>
      <xdr:col>7</xdr:col>
      <xdr:colOff>0</xdr:colOff>
      <xdr:row>12</xdr:row>
      <xdr:rowOff>114300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62725" y="28289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742950</xdr:colOff>
      <xdr:row>13</xdr:row>
      <xdr:rowOff>9525</xdr:rowOff>
    </xdr:from>
    <xdr:to>
      <xdr:col>7</xdr:col>
      <xdr:colOff>0</xdr:colOff>
      <xdr:row>14</xdr:row>
      <xdr:rowOff>114300</xdr:rowOff>
    </xdr:to>
    <xdr:pic>
      <xdr:nvPicPr>
        <xdr:cNvPr id="2" name="Picture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562725" y="315277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742950</xdr:colOff>
      <xdr:row>15</xdr:row>
      <xdr:rowOff>28575</xdr:rowOff>
    </xdr:from>
    <xdr:to>
      <xdr:col>7</xdr:col>
      <xdr:colOff>0</xdr:colOff>
      <xdr:row>16</xdr:row>
      <xdr:rowOff>114300</xdr:rowOff>
    </xdr:to>
    <xdr:pic>
      <xdr:nvPicPr>
        <xdr:cNvPr id="3" name="Picture 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562725" y="3495675"/>
          <a:ext cx="304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742950</xdr:colOff>
      <xdr:row>17</xdr:row>
      <xdr:rowOff>19050</xdr:rowOff>
    </xdr:from>
    <xdr:to>
      <xdr:col>7</xdr:col>
      <xdr:colOff>0</xdr:colOff>
      <xdr:row>18</xdr:row>
      <xdr:rowOff>114300</xdr:rowOff>
    </xdr:to>
    <xdr:pic>
      <xdr:nvPicPr>
        <xdr:cNvPr id="4" name="Picture 8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562725" y="3810000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19</xdr:row>
      <xdr:rowOff>19050</xdr:rowOff>
    </xdr:from>
    <xdr:to>
      <xdr:col>6</xdr:col>
      <xdr:colOff>1038225</xdr:colOff>
      <xdr:row>20</xdr:row>
      <xdr:rowOff>114300</xdr:rowOff>
    </xdr:to>
    <xdr:pic>
      <xdr:nvPicPr>
        <xdr:cNvPr id="5" name="Picture 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553200" y="4133850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742950</xdr:colOff>
      <xdr:row>31</xdr:row>
      <xdr:rowOff>47625</xdr:rowOff>
    </xdr:from>
    <xdr:to>
      <xdr:col>7</xdr:col>
      <xdr:colOff>0</xdr:colOff>
      <xdr:row>32</xdr:row>
      <xdr:rowOff>133350</xdr:rowOff>
    </xdr:to>
    <xdr:pic>
      <xdr:nvPicPr>
        <xdr:cNvPr id="6" name="Picture 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62725" y="6105525"/>
          <a:ext cx="304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742950</xdr:colOff>
      <xdr:row>33</xdr:row>
      <xdr:rowOff>19050</xdr:rowOff>
    </xdr:from>
    <xdr:to>
      <xdr:col>7</xdr:col>
      <xdr:colOff>0</xdr:colOff>
      <xdr:row>34</xdr:row>
      <xdr:rowOff>133350</xdr:rowOff>
    </xdr:to>
    <xdr:pic>
      <xdr:nvPicPr>
        <xdr:cNvPr id="7" name="Picture 2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562725" y="64008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742950</xdr:colOff>
      <xdr:row>35</xdr:row>
      <xdr:rowOff>38100</xdr:rowOff>
    </xdr:from>
    <xdr:to>
      <xdr:col>7</xdr:col>
      <xdr:colOff>0</xdr:colOff>
      <xdr:row>36</xdr:row>
      <xdr:rowOff>133350</xdr:rowOff>
    </xdr:to>
    <xdr:pic>
      <xdr:nvPicPr>
        <xdr:cNvPr id="8" name="Picture 2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562725" y="6743700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742950</xdr:colOff>
      <xdr:row>37</xdr:row>
      <xdr:rowOff>28575</xdr:rowOff>
    </xdr:from>
    <xdr:to>
      <xdr:col>7</xdr:col>
      <xdr:colOff>0</xdr:colOff>
      <xdr:row>38</xdr:row>
      <xdr:rowOff>133350</xdr:rowOff>
    </xdr:to>
    <xdr:pic>
      <xdr:nvPicPr>
        <xdr:cNvPr id="9" name="Picture 27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562725" y="70580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39</xdr:row>
      <xdr:rowOff>28575</xdr:rowOff>
    </xdr:from>
    <xdr:to>
      <xdr:col>6</xdr:col>
      <xdr:colOff>1038225</xdr:colOff>
      <xdr:row>40</xdr:row>
      <xdr:rowOff>133350</xdr:rowOff>
    </xdr:to>
    <xdr:pic>
      <xdr:nvPicPr>
        <xdr:cNvPr id="10" name="Picture 2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553200" y="738187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742950</xdr:colOff>
      <xdr:row>31</xdr:row>
      <xdr:rowOff>0</xdr:rowOff>
    </xdr:from>
    <xdr:to>
      <xdr:col>7</xdr:col>
      <xdr:colOff>0</xdr:colOff>
      <xdr:row>31</xdr:row>
      <xdr:rowOff>0</xdr:rowOff>
    </xdr:to>
    <xdr:pic>
      <xdr:nvPicPr>
        <xdr:cNvPr id="11" name="Picture 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62725" y="605790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742950</xdr:colOff>
      <xdr:row>31</xdr:row>
      <xdr:rowOff>0</xdr:rowOff>
    </xdr:from>
    <xdr:to>
      <xdr:col>7</xdr:col>
      <xdr:colOff>0</xdr:colOff>
      <xdr:row>31</xdr:row>
      <xdr:rowOff>0</xdr:rowOff>
    </xdr:to>
    <xdr:pic>
      <xdr:nvPicPr>
        <xdr:cNvPr id="12" name="Picture 6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562725" y="605790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742950</xdr:colOff>
      <xdr:row>31</xdr:row>
      <xdr:rowOff>0</xdr:rowOff>
    </xdr:from>
    <xdr:to>
      <xdr:col>7</xdr:col>
      <xdr:colOff>0</xdr:colOff>
      <xdr:row>31</xdr:row>
      <xdr:rowOff>0</xdr:rowOff>
    </xdr:to>
    <xdr:pic>
      <xdr:nvPicPr>
        <xdr:cNvPr id="13" name="Picture 6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562725" y="605790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742950</xdr:colOff>
      <xdr:row>31</xdr:row>
      <xdr:rowOff>0</xdr:rowOff>
    </xdr:from>
    <xdr:to>
      <xdr:col>7</xdr:col>
      <xdr:colOff>0</xdr:colOff>
      <xdr:row>31</xdr:row>
      <xdr:rowOff>0</xdr:rowOff>
    </xdr:to>
    <xdr:pic>
      <xdr:nvPicPr>
        <xdr:cNvPr id="14" name="Picture 67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562725" y="605790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31</xdr:row>
      <xdr:rowOff>0</xdr:rowOff>
    </xdr:from>
    <xdr:to>
      <xdr:col>6</xdr:col>
      <xdr:colOff>1038225</xdr:colOff>
      <xdr:row>31</xdr:row>
      <xdr:rowOff>0</xdr:rowOff>
    </xdr:to>
    <xdr:pic>
      <xdr:nvPicPr>
        <xdr:cNvPr id="15" name="Picture 6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553200" y="605790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76200</xdr:rowOff>
    </xdr:from>
    <xdr:to>
      <xdr:col>1</xdr:col>
      <xdr:colOff>400050</xdr:colOff>
      <xdr:row>2</xdr:row>
      <xdr:rowOff>19050</xdr:rowOff>
    </xdr:to>
    <xdr:pic>
      <xdr:nvPicPr>
        <xdr:cNvPr id="16" name="Picture 6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" y="76200"/>
          <a:ext cx="933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742950</xdr:colOff>
      <xdr:row>21</xdr:row>
      <xdr:rowOff>0</xdr:rowOff>
    </xdr:from>
    <xdr:to>
      <xdr:col>7</xdr:col>
      <xdr:colOff>0</xdr:colOff>
      <xdr:row>22</xdr:row>
      <xdr:rowOff>104775</xdr:rowOff>
    </xdr:to>
    <xdr:pic>
      <xdr:nvPicPr>
        <xdr:cNvPr id="17" name="Picture 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62725" y="443865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742950</xdr:colOff>
      <xdr:row>23</xdr:row>
      <xdr:rowOff>0</xdr:rowOff>
    </xdr:from>
    <xdr:to>
      <xdr:col>7</xdr:col>
      <xdr:colOff>0</xdr:colOff>
      <xdr:row>24</xdr:row>
      <xdr:rowOff>104775</xdr:rowOff>
    </xdr:to>
    <xdr:pic>
      <xdr:nvPicPr>
        <xdr:cNvPr id="18" name="Picture 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562725" y="476250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742950</xdr:colOff>
      <xdr:row>25</xdr:row>
      <xdr:rowOff>19050</xdr:rowOff>
    </xdr:from>
    <xdr:to>
      <xdr:col>7</xdr:col>
      <xdr:colOff>0</xdr:colOff>
      <xdr:row>26</xdr:row>
      <xdr:rowOff>104775</xdr:rowOff>
    </xdr:to>
    <xdr:pic>
      <xdr:nvPicPr>
        <xdr:cNvPr id="19" name="Picture 7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562725" y="5105400"/>
          <a:ext cx="304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742950</xdr:colOff>
      <xdr:row>27</xdr:row>
      <xdr:rowOff>9525</xdr:rowOff>
    </xdr:from>
    <xdr:to>
      <xdr:col>7</xdr:col>
      <xdr:colOff>0</xdr:colOff>
      <xdr:row>28</xdr:row>
      <xdr:rowOff>104775</xdr:rowOff>
    </xdr:to>
    <xdr:pic>
      <xdr:nvPicPr>
        <xdr:cNvPr id="20" name="Picture 73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562725" y="5419725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29</xdr:row>
      <xdr:rowOff>9525</xdr:rowOff>
    </xdr:from>
    <xdr:to>
      <xdr:col>6</xdr:col>
      <xdr:colOff>1038225</xdr:colOff>
      <xdr:row>30</xdr:row>
      <xdr:rowOff>104775</xdr:rowOff>
    </xdr:to>
    <xdr:pic>
      <xdr:nvPicPr>
        <xdr:cNvPr id="21" name="Picture 7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553200" y="5743575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41</xdr:row>
      <xdr:rowOff>28575</xdr:rowOff>
    </xdr:from>
    <xdr:to>
      <xdr:col>6</xdr:col>
      <xdr:colOff>1038225</xdr:colOff>
      <xdr:row>42</xdr:row>
      <xdr:rowOff>104775</xdr:rowOff>
    </xdr:to>
    <xdr:pic>
      <xdr:nvPicPr>
        <xdr:cNvPr id="22" name="Picture 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53200" y="7705725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43</xdr:row>
      <xdr:rowOff>0</xdr:rowOff>
    </xdr:from>
    <xdr:to>
      <xdr:col>6</xdr:col>
      <xdr:colOff>1038225</xdr:colOff>
      <xdr:row>44</xdr:row>
      <xdr:rowOff>104775</xdr:rowOff>
    </xdr:to>
    <xdr:pic>
      <xdr:nvPicPr>
        <xdr:cNvPr id="23" name="Picture 7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553200" y="800100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45</xdr:row>
      <xdr:rowOff>19050</xdr:rowOff>
    </xdr:from>
    <xdr:to>
      <xdr:col>6</xdr:col>
      <xdr:colOff>1038225</xdr:colOff>
      <xdr:row>46</xdr:row>
      <xdr:rowOff>104775</xdr:rowOff>
    </xdr:to>
    <xdr:pic>
      <xdr:nvPicPr>
        <xdr:cNvPr id="24" name="Picture 7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553200" y="8343900"/>
          <a:ext cx="304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47</xdr:row>
      <xdr:rowOff>9525</xdr:rowOff>
    </xdr:from>
    <xdr:to>
      <xdr:col>6</xdr:col>
      <xdr:colOff>1038225</xdr:colOff>
      <xdr:row>48</xdr:row>
      <xdr:rowOff>104775</xdr:rowOff>
    </xdr:to>
    <xdr:pic>
      <xdr:nvPicPr>
        <xdr:cNvPr id="25" name="Picture 78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553200" y="8658225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723900</xdr:colOff>
      <xdr:row>49</xdr:row>
      <xdr:rowOff>9525</xdr:rowOff>
    </xdr:from>
    <xdr:to>
      <xdr:col>6</xdr:col>
      <xdr:colOff>1028700</xdr:colOff>
      <xdr:row>50</xdr:row>
      <xdr:rowOff>104775</xdr:rowOff>
    </xdr:to>
    <xdr:pic>
      <xdr:nvPicPr>
        <xdr:cNvPr id="26" name="Picture 7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543675" y="8982075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51</xdr:row>
      <xdr:rowOff>28575</xdr:rowOff>
    </xdr:from>
    <xdr:to>
      <xdr:col>6</xdr:col>
      <xdr:colOff>1038225</xdr:colOff>
      <xdr:row>52</xdr:row>
      <xdr:rowOff>104775</xdr:rowOff>
    </xdr:to>
    <xdr:pic>
      <xdr:nvPicPr>
        <xdr:cNvPr id="27" name="Picture 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53200" y="9324975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53</xdr:row>
      <xdr:rowOff>0</xdr:rowOff>
    </xdr:from>
    <xdr:to>
      <xdr:col>6</xdr:col>
      <xdr:colOff>1038225</xdr:colOff>
      <xdr:row>54</xdr:row>
      <xdr:rowOff>104775</xdr:rowOff>
    </xdr:to>
    <xdr:pic>
      <xdr:nvPicPr>
        <xdr:cNvPr id="28" name="Picture 8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553200" y="962025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55</xdr:row>
      <xdr:rowOff>19050</xdr:rowOff>
    </xdr:from>
    <xdr:to>
      <xdr:col>6</xdr:col>
      <xdr:colOff>1038225</xdr:colOff>
      <xdr:row>56</xdr:row>
      <xdr:rowOff>104775</xdr:rowOff>
    </xdr:to>
    <xdr:pic>
      <xdr:nvPicPr>
        <xdr:cNvPr id="29" name="Picture 8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553200" y="9963150"/>
          <a:ext cx="304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57</xdr:row>
      <xdr:rowOff>9525</xdr:rowOff>
    </xdr:from>
    <xdr:to>
      <xdr:col>6</xdr:col>
      <xdr:colOff>1038225</xdr:colOff>
      <xdr:row>58</xdr:row>
      <xdr:rowOff>104775</xdr:rowOff>
    </xdr:to>
    <xdr:pic>
      <xdr:nvPicPr>
        <xdr:cNvPr id="30" name="Picture 83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553200" y="10277475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723900</xdr:colOff>
      <xdr:row>59</xdr:row>
      <xdr:rowOff>9525</xdr:rowOff>
    </xdr:from>
    <xdr:to>
      <xdr:col>6</xdr:col>
      <xdr:colOff>1028700</xdr:colOff>
      <xdr:row>60</xdr:row>
      <xdr:rowOff>104775</xdr:rowOff>
    </xdr:to>
    <xdr:pic>
      <xdr:nvPicPr>
        <xdr:cNvPr id="31" name="Picture 8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543675" y="10601325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61</xdr:row>
      <xdr:rowOff>28575</xdr:rowOff>
    </xdr:from>
    <xdr:to>
      <xdr:col>6</xdr:col>
      <xdr:colOff>1038225</xdr:colOff>
      <xdr:row>62</xdr:row>
      <xdr:rowOff>104775</xdr:rowOff>
    </xdr:to>
    <xdr:pic>
      <xdr:nvPicPr>
        <xdr:cNvPr id="32" name="Picture 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53200" y="10944225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63</xdr:row>
      <xdr:rowOff>0</xdr:rowOff>
    </xdr:from>
    <xdr:to>
      <xdr:col>6</xdr:col>
      <xdr:colOff>1038225</xdr:colOff>
      <xdr:row>64</xdr:row>
      <xdr:rowOff>104775</xdr:rowOff>
    </xdr:to>
    <xdr:pic>
      <xdr:nvPicPr>
        <xdr:cNvPr id="33" name="Picture 8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553200" y="1123950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65</xdr:row>
      <xdr:rowOff>19050</xdr:rowOff>
    </xdr:from>
    <xdr:to>
      <xdr:col>6</xdr:col>
      <xdr:colOff>1038225</xdr:colOff>
      <xdr:row>66</xdr:row>
      <xdr:rowOff>104775</xdr:rowOff>
    </xdr:to>
    <xdr:pic>
      <xdr:nvPicPr>
        <xdr:cNvPr id="34" name="Picture 8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553200" y="11582400"/>
          <a:ext cx="304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67</xdr:row>
      <xdr:rowOff>9525</xdr:rowOff>
    </xdr:from>
    <xdr:to>
      <xdr:col>6</xdr:col>
      <xdr:colOff>1038225</xdr:colOff>
      <xdr:row>68</xdr:row>
      <xdr:rowOff>104775</xdr:rowOff>
    </xdr:to>
    <xdr:pic>
      <xdr:nvPicPr>
        <xdr:cNvPr id="35" name="Picture 88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553200" y="11896725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723900</xdr:colOff>
      <xdr:row>69</xdr:row>
      <xdr:rowOff>9525</xdr:rowOff>
    </xdr:from>
    <xdr:to>
      <xdr:col>6</xdr:col>
      <xdr:colOff>1028700</xdr:colOff>
      <xdr:row>70</xdr:row>
      <xdr:rowOff>104775</xdr:rowOff>
    </xdr:to>
    <xdr:pic>
      <xdr:nvPicPr>
        <xdr:cNvPr id="36" name="Picture 8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543675" y="12220575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71</xdr:row>
      <xdr:rowOff>28575</xdr:rowOff>
    </xdr:from>
    <xdr:to>
      <xdr:col>6</xdr:col>
      <xdr:colOff>1038225</xdr:colOff>
      <xdr:row>72</xdr:row>
      <xdr:rowOff>104775</xdr:rowOff>
    </xdr:to>
    <xdr:pic>
      <xdr:nvPicPr>
        <xdr:cNvPr id="37" name="Picture 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53200" y="12563475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73</xdr:row>
      <xdr:rowOff>0</xdr:rowOff>
    </xdr:from>
    <xdr:to>
      <xdr:col>6</xdr:col>
      <xdr:colOff>1038225</xdr:colOff>
      <xdr:row>74</xdr:row>
      <xdr:rowOff>104775</xdr:rowOff>
    </xdr:to>
    <xdr:pic>
      <xdr:nvPicPr>
        <xdr:cNvPr id="38" name="Picture 9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553200" y="1285875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75</xdr:row>
      <xdr:rowOff>19050</xdr:rowOff>
    </xdr:from>
    <xdr:to>
      <xdr:col>6</xdr:col>
      <xdr:colOff>1038225</xdr:colOff>
      <xdr:row>76</xdr:row>
      <xdr:rowOff>104775</xdr:rowOff>
    </xdr:to>
    <xdr:pic>
      <xdr:nvPicPr>
        <xdr:cNvPr id="39" name="Picture 9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553200" y="13201650"/>
          <a:ext cx="304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77</xdr:row>
      <xdr:rowOff>9525</xdr:rowOff>
    </xdr:from>
    <xdr:to>
      <xdr:col>6</xdr:col>
      <xdr:colOff>1038225</xdr:colOff>
      <xdr:row>78</xdr:row>
      <xdr:rowOff>104775</xdr:rowOff>
    </xdr:to>
    <xdr:pic>
      <xdr:nvPicPr>
        <xdr:cNvPr id="40" name="Picture 93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553200" y="13515975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723900</xdr:colOff>
      <xdr:row>79</xdr:row>
      <xdr:rowOff>9525</xdr:rowOff>
    </xdr:from>
    <xdr:to>
      <xdr:col>6</xdr:col>
      <xdr:colOff>1028700</xdr:colOff>
      <xdr:row>80</xdr:row>
      <xdr:rowOff>104775</xdr:rowOff>
    </xdr:to>
    <xdr:pic>
      <xdr:nvPicPr>
        <xdr:cNvPr id="41" name="Picture 9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543675" y="13839825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81</xdr:row>
      <xdr:rowOff>28575</xdr:rowOff>
    </xdr:from>
    <xdr:to>
      <xdr:col>6</xdr:col>
      <xdr:colOff>1038225</xdr:colOff>
      <xdr:row>82</xdr:row>
      <xdr:rowOff>104775</xdr:rowOff>
    </xdr:to>
    <xdr:pic>
      <xdr:nvPicPr>
        <xdr:cNvPr id="42" name="Picture 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53200" y="14182725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83</xdr:row>
      <xdr:rowOff>0</xdr:rowOff>
    </xdr:from>
    <xdr:to>
      <xdr:col>6</xdr:col>
      <xdr:colOff>1038225</xdr:colOff>
      <xdr:row>84</xdr:row>
      <xdr:rowOff>104775</xdr:rowOff>
    </xdr:to>
    <xdr:pic>
      <xdr:nvPicPr>
        <xdr:cNvPr id="43" name="Picture 9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553200" y="1447800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85</xdr:row>
      <xdr:rowOff>19050</xdr:rowOff>
    </xdr:from>
    <xdr:to>
      <xdr:col>6</xdr:col>
      <xdr:colOff>1038225</xdr:colOff>
      <xdr:row>86</xdr:row>
      <xdr:rowOff>104775</xdr:rowOff>
    </xdr:to>
    <xdr:pic>
      <xdr:nvPicPr>
        <xdr:cNvPr id="44" name="Picture 9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553200" y="14820900"/>
          <a:ext cx="304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87</xdr:row>
      <xdr:rowOff>9525</xdr:rowOff>
    </xdr:from>
    <xdr:to>
      <xdr:col>6</xdr:col>
      <xdr:colOff>1038225</xdr:colOff>
      <xdr:row>88</xdr:row>
      <xdr:rowOff>104775</xdr:rowOff>
    </xdr:to>
    <xdr:pic>
      <xdr:nvPicPr>
        <xdr:cNvPr id="45" name="Picture 98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553200" y="15135225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723900</xdr:colOff>
      <xdr:row>89</xdr:row>
      <xdr:rowOff>9525</xdr:rowOff>
    </xdr:from>
    <xdr:to>
      <xdr:col>6</xdr:col>
      <xdr:colOff>1028700</xdr:colOff>
      <xdr:row>90</xdr:row>
      <xdr:rowOff>104775</xdr:rowOff>
    </xdr:to>
    <xdr:pic>
      <xdr:nvPicPr>
        <xdr:cNvPr id="46" name="Picture 9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543675" y="15459075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91</xdr:row>
      <xdr:rowOff>28575</xdr:rowOff>
    </xdr:from>
    <xdr:to>
      <xdr:col>6</xdr:col>
      <xdr:colOff>1038225</xdr:colOff>
      <xdr:row>92</xdr:row>
      <xdr:rowOff>104775</xdr:rowOff>
    </xdr:to>
    <xdr:pic>
      <xdr:nvPicPr>
        <xdr:cNvPr id="47" name="Picture 1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53200" y="15801975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93</xdr:row>
      <xdr:rowOff>0</xdr:rowOff>
    </xdr:from>
    <xdr:to>
      <xdr:col>6</xdr:col>
      <xdr:colOff>1038225</xdr:colOff>
      <xdr:row>94</xdr:row>
      <xdr:rowOff>104775</xdr:rowOff>
    </xdr:to>
    <xdr:pic>
      <xdr:nvPicPr>
        <xdr:cNvPr id="48" name="Picture 10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553200" y="1609725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95</xdr:row>
      <xdr:rowOff>19050</xdr:rowOff>
    </xdr:from>
    <xdr:to>
      <xdr:col>6</xdr:col>
      <xdr:colOff>1038225</xdr:colOff>
      <xdr:row>96</xdr:row>
      <xdr:rowOff>104775</xdr:rowOff>
    </xdr:to>
    <xdr:pic>
      <xdr:nvPicPr>
        <xdr:cNvPr id="49" name="Picture 10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553200" y="16440150"/>
          <a:ext cx="304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97</xdr:row>
      <xdr:rowOff>9525</xdr:rowOff>
    </xdr:from>
    <xdr:to>
      <xdr:col>6</xdr:col>
      <xdr:colOff>1038225</xdr:colOff>
      <xdr:row>98</xdr:row>
      <xdr:rowOff>104775</xdr:rowOff>
    </xdr:to>
    <xdr:pic>
      <xdr:nvPicPr>
        <xdr:cNvPr id="50" name="Picture 103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553200" y="16754475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723900</xdr:colOff>
      <xdr:row>99</xdr:row>
      <xdr:rowOff>9525</xdr:rowOff>
    </xdr:from>
    <xdr:to>
      <xdr:col>6</xdr:col>
      <xdr:colOff>1028700</xdr:colOff>
      <xdr:row>100</xdr:row>
      <xdr:rowOff>104775</xdr:rowOff>
    </xdr:to>
    <xdr:pic>
      <xdr:nvPicPr>
        <xdr:cNvPr id="51" name="Picture 10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543675" y="17078325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101</xdr:row>
      <xdr:rowOff>28575</xdr:rowOff>
    </xdr:from>
    <xdr:to>
      <xdr:col>6</xdr:col>
      <xdr:colOff>1038225</xdr:colOff>
      <xdr:row>102</xdr:row>
      <xdr:rowOff>104775</xdr:rowOff>
    </xdr:to>
    <xdr:pic>
      <xdr:nvPicPr>
        <xdr:cNvPr id="52" name="Picture 1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53200" y="17421225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103</xdr:row>
      <xdr:rowOff>0</xdr:rowOff>
    </xdr:from>
    <xdr:to>
      <xdr:col>6</xdr:col>
      <xdr:colOff>1038225</xdr:colOff>
      <xdr:row>104</xdr:row>
      <xdr:rowOff>104775</xdr:rowOff>
    </xdr:to>
    <xdr:pic>
      <xdr:nvPicPr>
        <xdr:cNvPr id="53" name="Picture 10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553200" y="1771650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105</xdr:row>
      <xdr:rowOff>19050</xdr:rowOff>
    </xdr:from>
    <xdr:to>
      <xdr:col>6</xdr:col>
      <xdr:colOff>1038225</xdr:colOff>
      <xdr:row>106</xdr:row>
      <xdr:rowOff>104775</xdr:rowOff>
    </xdr:to>
    <xdr:pic>
      <xdr:nvPicPr>
        <xdr:cNvPr id="54" name="Picture 10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553200" y="18059400"/>
          <a:ext cx="304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107</xdr:row>
      <xdr:rowOff>9525</xdr:rowOff>
    </xdr:from>
    <xdr:to>
      <xdr:col>6</xdr:col>
      <xdr:colOff>1038225</xdr:colOff>
      <xdr:row>108</xdr:row>
      <xdr:rowOff>104775</xdr:rowOff>
    </xdr:to>
    <xdr:pic>
      <xdr:nvPicPr>
        <xdr:cNvPr id="55" name="Picture 108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553200" y="18373725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723900</xdr:colOff>
      <xdr:row>109</xdr:row>
      <xdr:rowOff>9525</xdr:rowOff>
    </xdr:from>
    <xdr:to>
      <xdr:col>6</xdr:col>
      <xdr:colOff>1028700</xdr:colOff>
      <xdr:row>110</xdr:row>
      <xdr:rowOff>104775</xdr:rowOff>
    </xdr:to>
    <xdr:pic>
      <xdr:nvPicPr>
        <xdr:cNvPr id="56" name="Picture 10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543675" y="18697575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M118"/>
  <sheetViews>
    <sheetView tabSelected="1" workbookViewId="0" topLeftCell="A1">
      <selection activeCell="A1" sqref="A1:L1"/>
    </sheetView>
  </sheetViews>
  <sheetFormatPr defaultColWidth="9.140625" defaultRowHeight="13.5"/>
  <cols>
    <col min="2" max="2" width="27.421875" style="0" customWidth="1"/>
    <col min="4" max="4" width="12.28125" style="0" customWidth="1"/>
    <col min="5" max="5" width="18.28125" style="0" customWidth="1"/>
    <col min="6" max="6" width="11.00390625" style="0" customWidth="1"/>
    <col min="7" max="7" width="15.7109375" style="0" customWidth="1"/>
    <col min="8" max="12" width="8.00390625" style="0" customWidth="1"/>
  </cols>
  <sheetData>
    <row r="1" spans="1:39" ht="19.5" customHeight="1">
      <c r="A1" s="65" t="s">
        <v>27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39" ht="43.5" customHeight="1">
      <c r="A2" s="66" t="s">
        <v>28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3:39" s="4" customFormat="1" ht="12.75" customHeight="1">
      <c r="C3" s="26" t="s">
        <v>26</v>
      </c>
      <c r="D3" s="12"/>
      <c r="E3" s="28" t="s">
        <v>24</v>
      </c>
      <c r="F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9"/>
    </row>
    <row r="4" spans="3:38" s="4" customFormat="1" ht="12.75" customHeight="1">
      <c r="C4" s="26" t="s">
        <v>1</v>
      </c>
      <c r="D4" s="12"/>
      <c r="E4" s="13" t="s">
        <v>25</v>
      </c>
      <c r="F4" s="13"/>
      <c r="J4" s="13"/>
      <c r="K4" s="11"/>
      <c r="L4" s="11"/>
      <c r="M4" s="15"/>
      <c r="N4" s="11"/>
      <c r="O4" s="11"/>
      <c r="P4" s="18"/>
      <c r="Q4" s="11"/>
      <c r="R4" s="11"/>
      <c r="S4" s="11"/>
      <c r="T4" s="11"/>
      <c r="U4" s="11"/>
      <c r="V4" s="11"/>
      <c r="W4" s="11"/>
      <c r="Y4" s="11"/>
      <c r="Z4" s="11"/>
      <c r="AA4" s="11"/>
      <c r="AC4" s="11"/>
      <c r="AD4" s="11"/>
      <c r="AE4" s="11"/>
      <c r="AF4" s="11"/>
      <c r="AG4" s="11"/>
      <c r="AH4" s="11"/>
      <c r="AI4" s="11"/>
      <c r="AJ4" s="11"/>
      <c r="AK4" s="11"/>
      <c r="AL4" s="11"/>
    </row>
    <row r="5" spans="3:13" s="11" customFormat="1" ht="12.75" customHeight="1">
      <c r="C5" s="26" t="s">
        <v>8</v>
      </c>
      <c r="D5" s="12"/>
      <c r="E5" s="13" t="s">
        <v>160</v>
      </c>
      <c r="F5" s="13"/>
      <c r="J5" s="13"/>
      <c r="M5" s="15"/>
    </row>
    <row r="6" spans="3:13" s="11" customFormat="1" ht="12.75" customHeight="1">
      <c r="C6" s="39" t="s">
        <v>9</v>
      </c>
      <c r="D6" s="12"/>
      <c r="E6" s="14" t="s">
        <v>157</v>
      </c>
      <c r="F6" s="13"/>
      <c r="H6" s="14"/>
      <c r="J6" s="13"/>
      <c r="M6" s="15"/>
    </row>
    <row r="7" spans="3:13" s="11" customFormat="1" ht="12.75" customHeight="1">
      <c r="C7" s="39" t="s">
        <v>10</v>
      </c>
      <c r="D7" s="12"/>
      <c r="E7" s="14" t="s">
        <v>11</v>
      </c>
      <c r="F7" s="13"/>
      <c r="H7" s="14"/>
      <c r="J7" s="13"/>
      <c r="M7" s="15"/>
    </row>
    <row r="8" spans="1:37" s="4" customFormat="1" ht="22.5" customHeight="1">
      <c r="A8" s="6"/>
      <c r="B8" s="5"/>
      <c r="C8" s="6"/>
      <c r="D8" s="8"/>
      <c r="E8" s="2"/>
      <c r="F8" s="2"/>
      <c r="G8" s="2"/>
      <c r="H8" s="2"/>
      <c r="J8" s="7"/>
      <c r="K8" s="7"/>
      <c r="L8" s="7"/>
      <c r="M8" s="16"/>
      <c r="N8" s="7"/>
      <c r="O8" s="7"/>
      <c r="S8" s="7"/>
      <c r="Y8" s="7"/>
      <c r="AE8" s="7"/>
      <c r="AK8" s="7"/>
    </row>
    <row r="9" spans="1:39" s="1" customFormat="1" ht="27" customHeight="1">
      <c r="A9" s="63" t="s">
        <v>23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10"/>
    </row>
    <row r="10" spans="4:38" s="1" customFormat="1" ht="22.5" customHeight="1">
      <c r="D10" s="3"/>
      <c r="F10" s="3"/>
      <c r="H10" s="3"/>
      <c r="J10" s="3"/>
      <c r="K10" s="3"/>
      <c r="L10" s="3"/>
      <c r="M10" s="17"/>
      <c r="N10" s="3"/>
      <c r="P10" s="3"/>
      <c r="Q10" s="3"/>
      <c r="R10" s="3"/>
      <c r="S10" s="3"/>
      <c r="T10" s="3"/>
      <c r="V10" s="3"/>
      <c r="W10" s="3"/>
      <c r="X10" s="3"/>
      <c r="Y10" s="3"/>
      <c r="Z10" s="3"/>
      <c r="AB10" s="3"/>
      <c r="AC10" s="3"/>
      <c r="AD10" s="3"/>
      <c r="AE10" s="3"/>
      <c r="AF10" s="3"/>
      <c r="AH10" s="3"/>
      <c r="AI10" s="3"/>
      <c r="AJ10" s="3"/>
      <c r="AK10" s="3"/>
      <c r="AL10" s="3"/>
    </row>
    <row r="11" spans="1:12" ht="23.25" customHeight="1" thickBot="1">
      <c r="A11" s="23" t="s">
        <v>35</v>
      </c>
      <c r="B11" s="23" t="s">
        <v>0</v>
      </c>
      <c r="C11" s="23" t="s">
        <v>30</v>
      </c>
      <c r="D11" s="23" t="s">
        <v>31</v>
      </c>
      <c r="E11" s="23" t="s">
        <v>32</v>
      </c>
      <c r="F11" s="23" t="s">
        <v>33</v>
      </c>
      <c r="G11" s="23" t="s">
        <v>34</v>
      </c>
      <c r="H11" s="23" t="s">
        <v>12</v>
      </c>
      <c r="I11" s="23" t="s">
        <v>13</v>
      </c>
      <c r="J11" s="23" t="s">
        <v>7</v>
      </c>
      <c r="K11" s="24" t="s">
        <v>14</v>
      </c>
      <c r="L11" s="35" t="s">
        <v>29</v>
      </c>
    </row>
    <row r="12" spans="1:12" ht="15" customHeight="1" thickBot="1">
      <c r="A12" s="38">
        <v>1</v>
      </c>
      <c r="B12" s="30" t="s">
        <v>21</v>
      </c>
      <c r="C12" s="36" t="s">
        <v>53</v>
      </c>
      <c r="D12" s="29">
        <f>L12+L14+L16+L18+L20</f>
        <v>68.475</v>
      </c>
      <c r="E12" s="49" t="s">
        <v>54</v>
      </c>
      <c r="F12" s="54" t="s">
        <v>56</v>
      </c>
      <c r="G12" s="31" t="s">
        <v>2</v>
      </c>
      <c r="H12" s="40">
        <v>4.25</v>
      </c>
      <c r="I12" s="41">
        <v>6.35</v>
      </c>
      <c r="J12" s="41">
        <v>1.55</v>
      </c>
      <c r="K12" s="41">
        <v>0</v>
      </c>
      <c r="L12" s="42">
        <f>SUM(H12+I12)/2+J13-J12-K12</f>
        <v>13.75</v>
      </c>
    </row>
    <row r="13" spans="1:12" ht="10.5" customHeight="1">
      <c r="A13" s="25"/>
      <c r="C13" s="59"/>
      <c r="D13" s="37">
        <f>D12</f>
        <v>68.475</v>
      </c>
      <c r="E13" s="51" t="s">
        <v>55</v>
      </c>
      <c r="F13" s="55"/>
      <c r="G13" s="32"/>
      <c r="H13" s="21">
        <v>6</v>
      </c>
      <c r="I13" s="22">
        <v>8</v>
      </c>
      <c r="J13" s="22">
        <v>10</v>
      </c>
      <c r="K13" s="22" t="s">
        <v>15</v>
      </c>
      <c r="L13" s="43">
        <f>SUM(H13+I13)/2+J13</f>
        <v>17</v>
      </c>
    </row>
    <row r="14" spans="1:12" ht="15" customHeight="1">
      <c r="A14" s="25"/>
      <c r="C14" s="59"/>
      <c r="D14" s="37">
        <f>D12</f>
        <v>68.475</v>
      </c>
      <c r="E14" s="50" t="s">
        <v>57</v>
      </c>
      <c r="F14" s="58" t="s">
        <v>59</v>
      </c>
      <c r="G14" s="33" t="s">
        <v>3</v>
      </c>
      <c r="H14" s="19">
        <v>3.9</v>
      </c>
      <c r="I14" s="20">
        <v>6.65</v>
      </c>
      <c r="J14" s="20">
        <v>0.9</v>
      </c>
      <c r="K14" s="20">
        <v>0</v>
      </c>
      <c r="L14" s="44">
        <f>SUM(H14+I14)/2+J15-J14-K14</f>
        <v>14.375</v>
      </c>
    </row>
    <row r="15" spans="1:12" ht="10.5" customHeight="1">
      <c r="A15" s="25"/>
      <c r="C15" s="59"/>
      <c r="D15" s="37">
        <f>D12</f>
        <v>68.475</v>
      </c>
      <c r="E15" s="51" t="s">
        <v>58</v>
      </c>
      <c r="F15" s="55"/>
      <c r="G15" s="32"/>
      <c r="H15" s="21">
        <v>6</v>
      </c>
      <c r="I15" s="22">
        <v>8</v>
      </c>
      <c r="J15" s="22">
        <v>10</v>
      </c>
      <c r="K15" s="22" t="s">
        <v>15</v>
      </c>
      <c r="L15" s="43">
        <f>SUM(H15+I15)/2+J15</f>
        <v>17</v>
      </c>
    </row>
    <row r="16" spans="1:12" ht="15" customHeight="1">
      <c r="A16" s="25"/>
      <c r="C16" s="59"/>
      <c r="D16" s="37">
        <f>D12</f>
        <v>68.475</v>
      </c>
      <c r="E16" s="50" t="s">
        <v>60</v>
      </c>
      <c r="F16" s="58" t="s">
        <v>62</v>
      </c>
      <c r="G16" s="33" t="s">
        <v>4</v>
      </c>
      <c r="H16" s="19">
        <v>4.2</v>
      </c>
      <c r="I16" s="20">
        <v>5.55</v>
      </c>
      <c r="J16" s="20">
        <v>1.1</v>
      </c>
      <c r="K16" s="20">
        <v>0</v>
      </c>
      <c r="L16" s="44">
        <f>SUM(H16+I16)/2+J17-J16-K16</f>
        <v>13.775</v>
      </c>
    </row>
    <row r="17" spans="1:12" ht="10.5" customHeight="1">
      <c r="A17" s="25"/>
      <c r="C17" s="59"/>
      <c r="D17" s="37">
        <f>D12</f>
        <v>68.475</v>
      </c>
      <c r="E17" s="51" t="s">
        <v>61</v>
      </c>
      <c r="F17" s="55"/>
      <c r="G17" s="32"/>
      <c r="H17" s="21">
        <v>6</v>
      </c>
      <c r="I17" s="22">
        <v>8</v>
      </c>
      <c r="J17" s="22">
        <v>10</v>
      </c>
      <c r="K17" s="22" t="s">
        <v>15</v>
      </c>
      <c r="L17" s="43">
        <f>SUM(H17+I17)/2+J17</f>
        <v>17</v>
      </c>
    </row>
    <row r="18" spans="1:12" ht="15" customHeight="1">
      <c r="A18" s="25"/>
      <c r="C18" s="59"/>
      <c r="D18" s="37">
        <f>D12</f>
        <v>68.475</v>
      </c>
      <c r="E18" s="50" t="s">
        <v>63</v>
      </c>
      <c r="F18" s="58" t="s">
        <v>65</v>
      </c>
      <c r="G18" s="33" t="s">
        <v>5</v>
      </c>
      <c r="H18" s="19">
        <v>3.75</v>
      </c>
      <c r="I18" s="20">
        <v>6.25</v>
      </c>
      <c r="J18" s="20">
        <v>1.75</v>
      </c>
      <c r="K18" s="20">
        <v>0</v>
      </c>
      <c r="L18" s="44">
        <f>SUM(H18+I18)/2+J19-J18-K18</f>
        <v>13.25</v>
      </c>
    </row>
    <row r="19" spans="1:12" ht="10.5" customHeight="1">
      <c r="A19" s="25"/>
      <c r="C19" s="59"/>
      <c r="D19" s="37">
        <f>D12</f>
        <v>68.475</v>
      </c>
      <c r="E19" s="51" t="s">
        <v>64</v>
      </c>
      <c r="F19" s="55"/>
      <c r="G19" s="32"/>
      <c r="H19" s="21">
        <v>6</v>
      </c>
      <c r="I19" s="22">
        <v>8</v>
      </c>
      <c r="J19" s="22">
        <v>10</v>
      </c>
      <c r="K19" s="22" t="s">
        <v>15</v>
      </c>
      <c r="L19" s="43">
        <f>SUM(H19+I19)/2+J19</f>
        <v>17</v>
      </c>
    </row>
    <row r="20" spans="1:12" ht="15" customHeight="1">
      <c r="A20" s="25"/>
      <c r="C20" s="59"/>
      <c r="D20" s="37">
        <f>D12</f>
        <v>68.475</v>
      </c>
      <c r="E20" s="50" t="s">
        <v>54</v>
      </c>
      <c r="F20" s="58" t="s">
        <v>56</v>
      </c>
      <c r="G20" s="33" t="s">
        <v>6</v>
      </c>
      <c r="H20" s="19">
        <v>3.9</v>
      </c>
      <c r="I20" s="20">
        <v>6.15</v>
      </c>
      <c r="J20" s="20">
        <v>1.7</v>
      </c>
      <c r="K20" s="20">
        <v>0</v>
      </c>
      <c r="L20" s="44">
        <f>SUM(H20+I20)/2+J21-J20-K20</f>
        <v>13.325000000000001</v>
      </c>
    </row>
    <row r="21" spans="1:12" ht="10.5" customHeight="1" thickBot="1">
      <c r="A21" s="25"/>
      <c r="C21" s="59"/>
      <c r="D21" s="37">
        <f>D12</f>
        <v>68.475</v>
      </c>
      <c r="E21" s="52" t="s">
        <v>55</v>
      </c>
      <c r="F21" s="57"/>
      <c r="G21" s="34"/>
      <c r="H21" s="45">
        <v>6</v>
      </c>
      <c r="I21" s="46">
        <v>8</v>
      </c>
      <c r="J21" s="46">
        <v>10</v>
      </c>
      <c r="K21" s="46" t="s">
        <v>15</v>
      </c>
      <c r="L21" s="47">
        <f>SUM(H21+I21)/2+J21</f>
        <v>17</v>
      </c>
    </row>
    <row r="22" spans="1:12" ht="15" customHeight="1" thickBot="1">
      <c r="A22" s="38">
        <v>2</v>
      </c>
      <c r="B22" s="30" t="s">
        <v>17</v>
      </c>
      <c r="C22" s="36" t="s">
        <v>80</v>
      </c>
      <c r="D22" s="29">
        <f>L22+L24+L26+L28+L30</f>
        <v>68.125</v>
      </c>
      <c r="E22" s="49" t="s">
        <v>81</v>
      </c>
      <c r="F22" s="54" t="s">
        <v>83</v>
      </c>
      <c r="G22" s="31" t="s">
        <v>2</v>
      </c>
      <c r="H22" s="40">
        <v>4.2</v>
      </c>
      <c r="I22" s="41">
        <v>6.6</v>
      </c>
      <c r="J22" s="41">
        <v>1.85</v>
      </c>
      <c r="K22" s="41">
        <v>0</v>
      </c>
      <c r="L22" s="42">
        <f>SUM(H22+I22)/2+J23-J22-K22</f>
        <v>13.55</v>
      </c>
    </row>
    <row r="23" spans="1:12" ht="10.5" customHeight="1">
      <c r="A23" s="25"/>
      <c r="C23" s="59"/>
      <c r="D23" s="37">
        <f>D22</f>
        <v>68.125</v>
      </c>
      <c r="E23" s="51" t="s">
        <v>82</v>
      </c>
      <c r="F23" s="55"/>
      <c r="G23" s="32"/>
      <c r="H23" s="21">
        <v>6</v>
      </c>
      <c r="I23" s="22">
        <v>8</v>
      </c>
      <c r="J23" s="22">
        <v>10</v>
      </c>
      <c r="K23" s="22" t="s">
        <v>15</v>
      </c>
      <c r="L23" s="43">
        <f>SUM(H23+I23)/2+J23</f>
        <v>17</v>
      </c>
    </row>
    <row r="24" spans="1:12" ht="15" customHeight="1">
      <c r="A24" s="25"/>
      <c r="C24" s="59"/>
      <c r="D24" s="37">
        <f>D22</f>
        <v>68.125</v>
      </c>
      <c r="E24" s="50" t="s">
        <v>155</v>
      </c>
      <c r="F24" s="58" t="s">
        <v>156</v>
      </c>
      <c r="G24" s="33" t="s">
        <v>3</v>
      </c>
      <c r="H24" s="19">
        <v>4.8</v>
      </c>
      <c r="I24" s="20">
        <v>5.9</v>
      </c>
      <c r="J24" s="20">
        <v>1.6</v>
      </c>
      <c r="K24" s="20">
        <v>0</v>
      </c>
      <c r="L24" s="44">
        <f>SUM(H24+I24)/2+J25-J24-K24</f>
        <v>13.75</v>
      </c>
    </row>
    <row r="25" spans="1:12" ht="10.5" customHeight="1">
      <c r="A25" s="25"/>
      <c r="C25" s="59"/>
      <c r="D25" s="37">
        <f>D22</f>
        <v>68.125</v>
      </c>
      <c r="E25" s="51" t="s">
        <v>40</v>
      </c>
      <c r="F25" s="55"/>
      <c r="G25" s="32"/>
      <c r="H25" s="21">
        <v>6</v>
      </c>
      <c r="I25" s="22">
        <v>8</v>
      </c>
      <c r="J25" s="22">
        <v>10</v>
      </c>
      <c r="K25" s="22" t="s">
        <v>15</v>
      </c>
      <c r="L25" s="43">
        <f>SUM(H25+I25)/2+J25</f>
        <v>17</v>
      </c>
    </row>
    <row r="26" spans="1:12" ht="15" customHeight="1">
      <c r="A26" s="25"/>
      <c r="C26" s="59"/>
      <c r="D26" s="37">
        <f>D22</f>
        <v>68.125</v>
      </c>
      <c r="E26" s="50" t="s">
        <v>84</v>
      </c>
      <c r="F26" s="58" t="s">
        <v>86</v>
      </c>
      <c r="G26" s="33" t="s">
        <v>4</v>
      </c>
      <c r="H26" s="19">
        <v>4.6</v>
      </c>
      <c r="I26" s="20">
        <v>5.75</v>
      </c>
      <c r="J26" s="20">
        <v>1.35</v>
      </c>
      <c r="K26" s="20">
        <v>0.05</v>
      </c>
      <c r="L26" s="44">
        <f>SUM(H26+I26)/2+J27-J26-K26</f>
        <v>13.775</v>
      </c>
    </row>
    <row r="27" spans="1:12" ht="10.5" customHeight="1">
      <c r="A27" s="25"/>
      <c r="C27" s="59"/>
      <c r="D27" s="37">
        <f>D22</f>
        <v>68.125</v>
      </c>
      <c r="E27" s="51" t="s">
        <v>85</v>
      </c>
      <c r="F27" s="55"/>
      <c r="G27" s="32"/>
      <c r="H27" s="21">
        <v>6</v>
      </c>
      <c r="I27" s="22">
        <v>8</v>
      </c>
      <c r="J27" s="22">
        <v>10</v>
      </c>
      <c r="K27" s="22" t="s">
        <v>15</v>
      </c>
      <c r="L27" s="43">
        <f>SUM(H27+I27)/2+J27</f>
        <v>17</v>
      </c>
    </row>
    <row r="28" spans="1:12" ht="15" customHeight="1">
      <c r="A28" s="25"/>
      <c r="C28" s="59"/>
      <c r="D28" s="37">
        <f>D22</f>
        <v>68.125</v>
      </c>
      <c r="E28" s="50" t="s">
        <v>87</v>
      </c>
      <c r="F28" s="58" t="s">
        <v>89</v>
      </c>
      <c r="G28" s="33" t="s">
        <v>5</v>
      </c>
      <c r="H28" s="19">
        <v>4.55</v>
      </c>
      <c r="I28" s="20">
        <v>6.55</v>
      </c>
      <c r="J28" s="20">
        <v>1.45</v>
      </c>
      <c r="K28" s="20">
        <v>0</v>
      </c>
      <c r="L28" s="44">
        <f>SUM(H28+I28)/2+J29-J28-K28</f>
        <v>14.100000000000001</v>
      </c>
    </row>
    <row r="29" spans="1:12" ht="10.5" customHeight="1">
      <c r="A29" s="25"/>
      <c r="C29" s="59"/>
      <c r="D29" s="37">
        <f>D22</f>
        <v>68.125</v>
      </c>
      <c r="E29" s="51" t="s">
        <v>88</v>
      </c>
      <c r="F29" s="55"/>
      <c r="G29" s="32"/>
      <c r="H29" s="21">
        <v>6</v>
      </c>
      <c r="I29" s="22">
        <v>8</v>
      </c>
      <c r="J29" s="22">
        <v>10</v>
      </c>
      <c r="K29" s="22" t="s">
        <v>15</v>
      </c>
      <c r="L29" s="43">
        <f>SUM(H29+I29)/2+J29</f>
        <v>17</v>
      </c>
    </row>
    <row r="30" spans="1:12" ht="15" customHeight="1">
      <c r="A30" s="25"/>
      <c r="C30" s="59"/>
      <c r="D30" s="37">
        <f>D22</f>
        <v>68.125</v>
      </c>
      <c r="E30" s="50" t="s">
        <v>90</v>
      </c>
      <c r="F30" s="58" t="s">
        <v>92</v>
      </c>
      <c r="G30" s="33" t="s">
        <v>6</v>
      </c>
      <c r="H30" s="19">
        <v>3.6</v>
      </c>
      <c r="I30" s="20">
        <v>5.6</v>
      </c>
      <c r="J30" s="20">
        <v>1.65</v>
      </c>
      <c r="K30" s="20">
        <v>0</v>
      </c>
      <c r="L30" s="44">
        <f>SUM(H30+I30)/2+J31-J30-K30</f>
        <v>12.95</v>
      </c>
    </row>
    <row r="31" spans="1:12" ht="10.5" customHeight="1" thickBot="1">
      <c r="A31" s="25"/>
      <c r="C31" s="59"/>
      <c r="D31" s="37">
        <f>D22</f>
        <v>68.125</v>
      </c>
      <c r="E31" s="52" t="s">
        <v>91</v>
      </c>
      <c r="F31" s="57"/>
      <c r="G31" s="34"/>
      <c r="H31" s="45">
        <v>6</v>
      </c>
      <c r="I31" s="46">
        <v>8</v>
      </c>
      <c r="J31" s="46">
        <v>10</v>
      </c>
      <c r="K31" s="46" t="s">
        <v>15</v>
      </c>
      <c r="L31" s="47">
        <f>SUM(H31+I31)/2+J31</f>
        <v>17</v>
      </c>
    </row>
    <row r="32" spans="1:12" ht="15" customHeight="1" thickBot="1">
      <c r="A32" s="38">
        <v>3</v>
      </c>
      <c r="B32" s="30" t="s">
        <v>19</v>
      </c>
      <c r="C32" s="48" t="s">
        <v>38</v>
      </c>
      <c r="D32" s="29">
        <f>L32+L34+L36+L38+L40</f>
        <v>66.39999999999999</v>
      </c>
      <c r="E32" s="49" t="s">
        <v>39</v>
      </c>
      <c r="F32" s="54" t="s">
        <v>44</v>
      </c>
      <c r="G32" s="31" t="s">
        <v>2</v>
      </c>
      <c r="H32" s="40">
        <v>4.5</v>
      </c>
      <c r="I32" s="41">
        <v>6.4</v>
      </c>
      <c r="J32" s="41">
        <v>1.7</v>
      </c>
      <c r="K32" s="41">
        <v>0</v>
      </c>
      <c r="L32" s="42">
        <f>SUM(H32+I32)/2+J33-J32-K32</f>
        <v>13.75</v>
      </c>
    </row>
    <row r="33" spans="1:12" ht="10.5" customHeight="1">
      <c r="A33" s="25"/>
      <c r="D33" s="37">
        <f>D32</f>
        <v>66.39999999999999</v>
      </c>
      <c r="E33" s="51" t="s">
        <v>40</v>
      </c>
      <c r="F33" s="55"/>
      <c r="G33" s="32"/>
      <c r="H33" s="21">
        <v>6</v>
      </c>
      <c r="I33" s="22">
        <v>8</v>
      </c>
      <c r="J33" s="22">
        <v>10</v>
      </c>
      <c r="K33" s="22" t="s">
        <v>15</v>
      </c>
      <c r="L33" s="43">
        <f>SUM(H33+I33)/2+J33</f>
        <v>17</v>
      </c>
    </row>
    <row r="34" spans="1:12" ht="15" customHeight="1">
      <c r="A34" s="25"/>
      <c r="D34" s="37">
        <f>D32</f>
        <v>66.39999999999999</v>
      </c>
      <c r="E34" s="50" t="s">
        <v>41</v>
      </c>
      <c r="F34" s="58" t="s">
        <v>43</v>
      </c>
      <c r="G34" s="33" t="s">
        <v>3</v>
      </c>
      <c r="H34" s="19">
        <v>5.25</v>
      </c>
      <c r="I34" s="20">
        <v>6.3</v>
      </c>
      <c r="J34" s="20">
        <v>1.1</v>
      </c>
      <c r="K34" s="20">
        <v>0</v>
      </c>
      <c r="L34" s="44">
        <f>SUM(H34+I34)/2+J35-J34-K34</f>
        <v>14.675</v>
      </c>
    </row>
    <row r="35" spans="1:12" ht="10.5" customHeight="1">
      <c r="A35" s="25"/>
      <c r="D35" s="37">
        <f>D32</f>
        <v>66.39999999999999</v>
      </c>
      <c r="E35" s="51" t="s">
        <v>42</v>
      </c>
      <c r="F35" s="55"/>
      <c r="G35" s="32"/>
      <c r="H35" s="21">
        <v>6</v>
      </c>
      <c r="I35" s="22">
        <v>8</v>
      </c>
      <c r="J35" s="22">
        <v>10</v>
      </c>
      <c r="K35" s="22" t="s">
        <v>15</v>
      </c>
      <c r="L35" s="43">
        <f>SUM(H35+I35)/2+J35</f>
        <v>17</v>
      </c>
    </row>
    <row r="36" spans="1:12" ht="15" customHeight="1">
      <c r="A36" s="25"/>
      <c r="D36" s="37">
        <f>D32</f>
        <v>66.39999999999999</v>
      </c>
      <c r="E36" s="50" t="s">
        <v>45</v>
      </c>
      <c r="F36" s="58" t="s">
        <v>47</v>
      </c>
      <c r="G36" s="33" t="s">
        <v>4</v>
      </c>
      <c r="H36" s="19">
        <v>3.7</v>
      </c>
      <c r="I36" s="20">
        <v>5.6</v>
      </c>
      <c r="J36" s="20">
        <v>1.55</v>
      </c>
      <c r="K36" s="20">
        <v>0</v>
      </c>
      <c r="L36" s="44">
        <f>SUM(H36+I36)/2+J37-J36-K36</f>
        <v>13.1</v>
      </c>
    </row>
    <row r="37" spans="1:12" ht="10.5" customHeight="1">
      <c r="A37" s="25"/>
      <c r="D37" s="37">
        <f>D32</f>
        <v>66.39999999999999</v>
      </c>
      <c r="E37" s="51" t="s">
        <v>46</v>
      </c>
      <c r="F37" s="55"/>
      <c r="G37" s="32"/>
      <c r="H37" s="21">
        <v>6</v>
      </c>
      <c r="I37" s="22">
        <v>8</v>
      </c>
      <c r="J37" s="22">
        <v>10</v>
      </c>
      <c r="K37" s="22" t="s">
        <v>15</v>
      </c>
      <c r="L37" s="43">
        <f>SUM(H37+I37)/2+J37</f>
        <v>17</v>
      </c>
    </row>
    <row r="38" spans="1:12" ht="15" customHeight="1">
      <c r="A38" s="25"/>
      <c r="D38" s="37">
        <f>D32</f>
        <v>66.39999999999999</v>
      </c>
      <c r="E38" s="50" t="s">
        <v>48</v>
      </c>
      <c r="F38" s="58" t="s">
        <v>49</v>
      </c>
      <c r="G38" s="33" t="s">
        <v>5</v>
      </c>
      <c r="H38" s="19">
        <v>4.4</v>
      </c>
      <c r="I38" s="20">
        <v>6.25</v>
      </c>
      <c r="J38" s="20">
        <v>1.5</v>
      </c>
      <c r="K38" s="20">
        <v>0.5</v>
      </c>
      <c r="L38" s="44">
        <f>SUM(H38+I38)/2+J39-J38-K38</f>
        <v>13.325</v>
      </c>
    </row>
    <row r="39" spans="1:12" ht="10.5" customHeight="1">
      <c r="A39" s="25"/>
      <c r="D39" s="37">
        <f>D32</f>
        <v>66.39999999999999</v>
      </c>
      <c r="E39" s="51" t="s">
        <v>40</v>
      </c>
      <c r="F39" s="55"/>
      <c r="G39" s="32"/>
      <c r="H39" s="21">
        <v>6</v>
      </c>
      <c r="I39" s="22">
        <v>8</v>
      </c>
      <c r="J39" s="22">
        <v>10</v>
      </c>
      <c r="K39" s="22" t="s">
        <v>15</v>
      </c>
      <c r="L39" s="43">
        <f>SUM(H39+I39)/2+J39</f>
        <v>17</v>
      </c>
    </row>
    <row r="40" spans="1:12" ht="15" customHeight="1">
      <c r="A40" s="25"/>
      <c r="D40" s="37">
        <f>D32</f>
        <v>66.39999999999999</v>
      </c>
      <c r="E40" s="50" t="s">
        <v>50</v>
      </c>
      <c r="F40" s="58" t="s">
        <v>52</v>
      </c>
      <c r="G40" s="33" t="s">
        <v>6</v>
      </c>
      <c r="H40" s="19">
        <v>3.1</v>
      </c>
      <c r="I40" s="20">
        <v>5.1</v>
      </c>
      <c r="J40" s="20">
        <v>2.55</v>
      </c>
      <c r="K40" s="20">
        <v>0</v>
      </c>
      <c r="L40" s="44">
        <f>SUM(H40+I40)/2+J41-J40-K40</f>
        <v>11.55</v>
      </c>
    </row>
    <row r="41" spans="1:12" ht="10.5" customHeight="1" thickBot="1">
      <c r="A41" s="25"/>
      <c r="D41" s="37">
        <f>D32</f>
        <v>66.39999999999999</v>
      </c>
      <c r="E41" s="52" t="s">
        <v>51</v>
      </c>
      <c r="F41" s="57"/>
      <c r="G41" s="34"/>
      <c r="H41" s="45">
        <v>6</v>
      </c>
      <c r="I41" s="46">
        <v>8</v>
      </c>
      <c r="J41" s="46">
        <v>10</v>
      </c>
      <c r="K41" s="46" t="s">
        <v>15</v>
      </c>
      <c r="L41" s="47">
        <f>SUM(H41+I41)/2+J41</f>
        <v>17</v>
      </c>
    </row>
    <row r="42" spans="1:12" ht="15" customHeight="1" thickBot="1">
      <c r="A42" s="38">
        <v>4</v>
      </c>
      <c r="B42" s="30" t="s">
        <v>66</v>
      </c>
      <c r="C42" s="36" t="s">
        <v>79</v>
      </c>
      <c r="D42" s="29">
        <f>L42+L44+L46+L48+L50</f>
        <v>63.775</v>
      </c>
      <c r="E42" s="49" t="s">
        <v>69</v>
      </c>
      <c r="F42" s="54" t="s">
        <v>76</v>
      </c>
      <c r="G42" s="31" t="s">
        <v>2</v>
      </c>
      <c r="H42" s="40">
        <v>3.75</v>
      </c>
      <c r="I42" s="41">
        <v>6.45</v>
      </c>
      <c r="J42" s="41">
        <v>2</v>
      </c>
      <c r="K42" s="41">
        <v>0</v>
      </c>
      <c r="L42" s="42">
        <f>SUM(H42+I42)/2+J43-J42-K42</f>
        <v>13.1</v>
      </c>
    </row>
    <row r="43" spans="1:12" ht="10.5" customHeight="1">
      <c r="A43" s="25"/>
      <c r="C43" s="59"/>
      <c r="D43" s="37">
        <f>D42</f>
        <v>63.775</v>
      </c>
      <c r="E43" s="51" t="s">
        <v>70</v>
      </c>
      <c r="F43" s="55"/>
      <c r="G43" s="32"/>
      <c r="H43" s="21">
        <v>6</v>
      </c>
      <c r="I43" s="22">
        <v>8</v>
      </c>
      <c r="J43" s="22">
        <v>10</v>
      </c>
      <c r="K43" s="22" t="s">
        <v>15</v>
      </c>
      <c r="L43" s="43">
        <f>SUM(H43+I43)/2+J43</f>
        <v>17</v>
      </c>
    </row>
    <row r="44" spans="1:12" ht="15" customHeight="1">
      <c r="A44" s="25"/>
      <c r="C44" s="59"/>
      <c r="D44" s="37">
        <f>D42</f>
        <v>63.775</v>
      </c>
      <c r="E44" s="50" t="s">
        <v>67</v>
      </c>
      <c r="F44" s="58" t="s">
        <v>75</v>
      </c>
      <c r="G44" s="33" t="s">
        <v>3</v>
      </c>
      <c r="H44" s="19">
        <v>4.95</v>
      </c>
      <c r="I44" s="20">
        <v>5.6</v>
      </c>
      <c r="J44" s="20">
        <v>1.9</v>
      </c>
      <c r="K44" s="20">
        <v>0</v>
      </c>
      <c r="L44" s="44">
        <f>SUM(H44+I44)/2+J45-J44-K44</f>
        <v>13.375</v>
      </c>
    </row>
    <row r="45" spans="1:12" ht="10.5" customHeight="1">
      <c r="A45" s="25"/>
      <c r="C45" s="59"/>
      <c r="D45" s="37">
        <f>D42</f>
        <v>63.775</v>
      </c>
      <c r="E45" s="51" t="s">
        <v>68</v>
      </c>
      <c r="F45" s="55"/>
      <c r="G45" s="32"/>
      <c r="H45" s="21">
        <v>6</v>
      </c>
      <c r="I45" s="22">
        <v>8</v>
      </c>
      <c r="J45" s="22">
        <v>10</v>
      </c>
      <c r="K45" s="22" t="s">
        <v>15</v>
      </c>
      <c r="L45" s="43">
        <f>SUM(H45+I45)/2+J45</f>
        <v>17</v>
      </c>
    </row>
    <row r="46" spans="1:12" ht="15" customHeight="1">
      <c r="A46" s="25"/>
      <c r="C46" s="59"/>
      <c r="D46" s="37">
        <f>D42</f>
        <v>63.775</v>
      </c>
      <c r="E46" s="50" t="s">
        <v>69</v>
      </c>
      <c r="F46" s="58" t="s">
        <v>76</v>
      </c>
      <c r="G46" s="33" t="s">
        <v>4</v>
      </c>
      <c r="H46" s="19">
        <v>3.2</v>
      </c>
      <c r="I46" s="20">
        <v>4.65</v>
      </c>
      <c r="J46" s="20">
        <v>2.2</v>
      </c>
      <c r="K46" s="20">
        <v>0</v>
      </c>
      <c r="L46" s="44">
        <f>SUM(H46+I46)/2+J47-J46-K46</f>
        <v>11.725000000000001</v>
      </c>
    </row>
    <row r="47" spans="1:12" ht="10.5" customHeight="1">
      <c r="A47" s="25"/>
      <c r="C47" s="59"/>
      <c r="D47" s="37">
        <f>D42</f>
        <v>63.775</v>
      </c>
      <c r="E47" s="51" t="s">
        <v>70</v>
      </c>
      <c r="F47" s="55"/>
      <c r="G47" s="32"/>
      <c r="H47" s="21">
        <v>6</v>
      </c>
      <c r="I47" s="22">
        <v>8</v>
      </c>
      <c r="J47" s="22">
        <v>10</v>
      </c>
      <c r="K47" s="22" t="s">
        <v>15</v>
      </c>
      <c r="L47" s="43">
        <f>SUM(H47+I47)/2+J47</f>
        <v>17</v>
      </c>
    </row>
    <row r="48" spans="1:12" ht="15" customHeight="1">
      <c r="A48" s="25"/>
      <c r="C48" s="59"/>
      <c r="D48" s="37">
        <f>D42</f>
        <v>63.775</v>
      </c>
      <c r="E48" s="50" t="s">
        <v>71</v>
      </c>
      <c r="F48" s="58" t="s">
        <v>77</v>
      </c>
      <c r="G48" s="33" t="s">
        <v>5</v>
      </c>
      <c r="H48" s="19">
        <v>4.05</v>
      </c>
      <c r="I48" s="20">
        <v>5.1</v>
      </c>
      <c r="J48" s="20">
        <v>1.55</v>
      </c>
      <c r="K48" s="20">
        <v>0</v>
      </c>
      <c r="L48" s="44">
        <f>SUM(H48+I48)/2+J49-J48-K48</f>
        <v>13.024999999999999</v>
      </c>
    </row>
    <row r="49" spans="1:12" ht="10.5" customHeight="1">
      <c r="A49" s="25"/>
      <c r="C49" s="59"/>
      <c r="D49" s="37">
        <f>D42</f>
        <v>63.775</v>
      </c>
      <c r="E49" s="51" t="s">
        <v>72</v>
      </c>
      <c r="F49" s="55"/>
      <c r="G49" s="32"/>
      <c r="H49" s="21">
        <v>6</v>
      </c>
      <c r="I49" s="22">
        <v>8</v>
      </c>
      <c r="J49" s="22">
        <v>10</v>
      </c>
      <c r="K49" s="22" t="s">
        <v>15</v>
      </c>
      <c r="L49" s="43">
        <f>SUM(H49+I49)/2+J49</f>
        <v>17</v>
      </c>
    </row>
    <row r="50" spans="1:12" ht="15" customHeight="1">
      <c r="A50" s="25"/>
      <c r="C50" s="59"/>
      <c r="D50" s="37">
        <f>D42</f>
        <v>63.775</v>
      </c>
      <c r="E50" s="50" t="s">
        <v>73</v>
      </c>
      <c r="F50" s="58" t="s">
        <v>78</v>
      </c>
      <c r="G50" s="33" t="s">
        <v>6</v>
      </c>
      <c r="H50" s="19">
        <v>4</v>
      </c>
      <c r="I50" s="20">
        <v>5.4</v>
      </c>
      <c r="J50" s="20">
        <v>2.15</v>
      </c>
      <c r="K50" s="20">
        <v>0</v>
      </c>
      <c r="L50" s="44">
        <f>SUM(H50+I50)/2+J51-J50-K50</f>
        <v>12.549999999999999</v>
      </c>
    </row>
    <row r="51" spans="1:12" ht="10.5" customHeight="1" thickBot="1">
      <c r="A51" s="25"/>
      <c r="C51" s="59"/>
      <c r="D51" s="37">
        <f>D42</f>
        <v>63.775</v>
      </c>
      <c r="E51" s="52" t="s">
        <v>74</v>
      </c>
      <c r="F51" s="57"/>
      <c r="G51" s="34"/>
      <c r="H51" s="45">
        <v>6</v>
      </c>
      <c r="I51" s="46">
        <v>8</v>
      </c>
      <c r="J51" s="46">
        <v>10</v>
      </c>
      <c r="K51" s="46" t="s">
        <v>15</v>
      </c>
      <c r="L51" s="47">
        <f>SUM(H51+I51)/2+J51</f>
        <v>17</v>
      </c>
    </row>
    <row r="52" spans="1:12" ht="15" customHeight="1" thickBot="1">
      <c r="A52" s="38">
        <v>5</v>
      </c>
      <c r="B52" s="30" t="s">
        <v>22</v>
      </c>
      <c r="C52" s="36" t="s">
        <v>113</v>
      </c>
      <c r="D52" s="29">
        <f>L52+L54+L56+L58+L60</f>
        <v>60.475</v>
      </c>
      <c r="E52" s="49" t="s">
        <v>114</v>
      </c>
      <c r="F52" s="54" t="s">
        <v>121</v>
      </c>
      <c r="G52" s="31" t="s">
        <v>2</v>
      </c>
      <c r="H52" s="40">
        <v>2.15</v>
      </c>
      <c r="I52" s="41">
        <v>5.05</v>
      </c>
      <c r="J52" s="41">
        <v>2.4</v>
      </c>
      <c r="K52" s="41">
        <v>0.5</v>
      </c>
      <c r="L52" s="42">
        <f>SUM(H52+I52)/2+J53-J52-K52</f>
        <v>10.7</v>
      </c>
    </row>
    <row r="53" spans="1:12" ht="10.5" customHeight="1">
      <c r="A53" s="25"/>
      <c r="C53" s="59"/>
      <c r="D53" s="37">
        <f>D52</f>
        <v>60.475</v>
      </c>
      <c r="E53" s="51" t="s">
        <v>115</v>
      </c>
      <c r="F53" s="55"/>
      <c r="G53" s="32"/>
      <c r="H53" s="21">
        <v>6</v>
      </c>
      <c r="I53" s="22">
        <v>8</v>
      </c>
      <c r="J53" s="22">
        <v>10</v>
      </c>
      <c r="K53" s="22" t="s">
        <v>15</v>
      </c>
      <c r="L53" s="43">
        <f>SUM(H53+I53)/2+J53</f>
        <v>17</v>
      </c>
    </row>
    <row r="54" spans="1:12" ht="15" customHeight="1">
      <c r="A54" s="25"/>
      <c r="C54" s="59"/>
      <c r="D54" s="37">
        <f>D52</f>
        <v>60.475</v>
      </c>
      <c r="E54" s="50" t="s">
        <v>116</v>
      </c>
      <c r="F54" s="58" t="s">
        <v>122</v>
      </c>
      <c r="G54" s="33" t="s">
        <v>3</v>
      </c>
      <c r="H54" s="19">
        <v>4.85</v>
      </c>
      <c r="I54" s="20">
        <v>5.1</v>
      </c>
      <c r="J54" s="20">
        <v>1.4</v>
      </c>
      <c r="K54" s="20">
        <v>0.5</v>
      </c>
      <c r="L54" s="44">
        <f>SUM(H54+I54)/2+J55-J54-K54</f>
        <v>13.075</v>
      </c>
    </row>
    <row r="55" spans="1:12" ht="10.5" customHeight="1">
      <c r="A55" s="25"/>
      <c r="C55" s="59"/>
      <c r="D55" s="37">
        <f>D52</f>
        <v>60.475</v>
      </c>
      <c r="E55" s="51" t="s">
        <v>117</v>
      </c>
      <c r="F55" s="55"/>
      <c r="G55" s="32"/>
      <c r="H55" s="21">
        <v>6</v>
      </c>
      <c r="I55" s="22">
        <v>8</v>
      </c>
      <c r="J55" s="22">
        <v>10</v>
      </c>
      <c r="K55" s="22" t="s">
        <v>15</v>
      </c>
      <c r="L55" s="43">
        <f>SUM(H55+I55)/2+J55</f>
        <v>17</v>
      </c>
    </row>
    <row r="56" spans="1:12" ht="15" customHeight="1">
      <c r="A56" s="25"/>
      <c r="C56" s="59"/>
      <c r="D56" s="37">
        <f>D52</f>
        <v>60.475</v>
      </c>
      <c r="E56" s="50" t="s">
        <v>118</v>
      </c>
      <c r="F56" s="58" t="s">
        <v>123</v>
      </c>
      <c r="G56" s="33" t="s">
        <v>4</v>
      </c>
      <c r="H56" s="19">
        <v>3.6</v>
      </c>
      <c r="I56" s="20">
        <v>6.25</v>
      </c>
      <c r="J56" s="20">
        <v>1.3</v>
      </c>
      <c r="K56" s="20">
        <v>0</v>
      </c>
      <c r="L56" s="44">
        <f>SUM(H56+I56)/2+J57-J56-K56</f>
        <v>13.625</v>
      </c>
    </row>
    <row r="57" spans="1:12" ht="10.5" customHeight="1">
      <c r="A57" s="25"/>
      <c r="C57" s="59"/>
      <c r="D57" s="37">
        <f>D52</f>
        <v>60.475</v>
      </c>
      <c r="E57" s="51" t="s">
        <v>109</v>
      </c>
      <c r="F57" s="55"/>
      <c r="G57" s="32"/>
      <c r="H57" s="21">
        <v>6</v>
      </c>
      <c r="I57" s="22">
        <v>8</v>
      </c>
      <c r="J57" s="22">
        <v>10</v>
      </c>
      <c r="K57" s="22" t="s">
        <v>15</v>
      </c>
      <c r="L57" s="43">
        <f>SUM(H57+I57)/2+J57</f>
        <v>17</v>
      </c>
    </row>
    <row r="58" spans="1:12" ht="15" customHeight="1">
      <c r="A58" s="25"/>
      <c r="C58" s="59"/>
      <c r="D58" s="37">
        <f>D52</f>
        <v>60.475</v>
      </c>
      <c r="E58" s="50" t="s">
        <v>116</v>
      </c>
      <c r="F58" s="58" t="s">
        <v>122</v>
      </c>
      <c r="G58" s="33" t="s">
        <v>5</v>
      </c>
      <c r="H58" s="19">
        <v>4.3</v>
      </c>
      <c r="I58" s="20">
        <v>5.7</v>
      </c>
      <c r="J58" s="20">
        <v>1.45</v>
      </c>
      <c r="K58" s="20">
        <v>0.5</v>
      </c>
      <c r="L58" s="44">
        <f>SUM(H58+I58)/2+J59-J58-K58</f>
        <v>13.05</v>
      </c>
    </row>
    <row r="59" spans="1:12" ht="10.5" customHeight="1">
      <c r="A59" s="25"/>
      <c r="C59" s="59"/>
      <c r="D59" s="37">
        <f>D52</f>
        <v>60.475</v>
      </c>
      <c r="E59" s="51" t="s">
        <v>117</v>
      </c>
      <c r="F59" s="55"/>
      <c r="G59" s="32"/>
      <c r="H59" s="21">
        <v>6</v>
      </c>
      <c r="I59" s="22">
        <v>8</v>
      </c>
      <c r="J59" s="22">
        <v>10</v>
      </c>
      <c r="K59" s="22" t="s">
        <v>15</v>
      </c>
      <c r="L59" s="43">
        <f>SUM(H59+I59)/2+J59</f>
        <v>17</v>
      </c>
    </row>
    <row r="60" spans="1:12" ht="15" customHeight="1">
      <c r="A60" s="25"/>
      <c r="C60" s="59"/>
      <c r="D60" s="37">
        <f>D52</f>
        <v>60.475</v>
      </c>
      <c r="E60" s="50" t="s">
        <v>119</v>
      </c>
      <c r="F60" s="58" t="s">
        <v>124</v>
      </c>
      <c r="G60" s="33" t="s">
        <v>6</v>
      </c>
      <c r="H60" s="19">
        <v>1.7</v>
      </c>
      <c r="I60" s="20">
        <v>4.35</v>
      </c>
      <c r="J60" s="20">
        <v>2.5</v>
      </c>
      <c r="K60" s="20">
        <v>0.5</v>
      </c>
      <c r="L60" s="44">
        <f>SUM(H60+I60)/2+J61-J60-K60</f>
        <v>10.025</v>
      </c>
    </row>
    <row r="61" spans="1:12" ht="10.5" customHeight="1" thickBot="1">
      <c r="A61" s="25"/>
      <c r="C61" s="59"/>
      <c r="D61" s="37">
        <f>D52</f>
        <v>60.475</v>
      </c>
      <c r="E61" s="52" t="s">
        <v>120</v>
      </c>
      <c r="F61" s="57"/>
      <c r="G61" s="34"/>
      <c r="H61" s="45">
        <v>6</v>
      </c>
      <c r="I61" s="46">
        <v>8</v>
      </c>
      <c r="J61" s="46">
        <v>10</v>
      </c>
      <c r="K61" s="46" t="s">
        <v>15</v>
      </c>
      <c r="L61" s="47">
        <f>SUM(H61+I61)/2+J61</f>
        <v>17</v>
      </c>
    </row>
    <row r="62" spans="1:12" ht="15" customHeight="1" thickBot="1">
      <c r="A62" s="38">
        <v>6</v>
      </c>
      <c r="B62" s="30" t="s">
        <v>125</v>
      </c>
      <c r="C62" s="36" t="s">
        <v>79</v>
      </c>
      <c r="D62" s="29">
        <f>L62+L64+L66+L68+L70</f>
        <v>59.22500000000001</v>
      </c>
      <c r="E62" s="49" t="s">
        <v>126</v>
      </c>
      <c r="F62" s="54" t="s">
        <v>130</v>
      </c>
      <c r="G62" s="31" t="s">
        <v>2</v>
      </c>
      <c r="H62" s="40">
        <v>3.15</v>
      </c>
      <c r="I62" s="41">
        <v>4.75</v>
      </c>
      <c r="J62" s="41">
        <v>2.3</v>
      </c>
      <c r="K62" s="41">
        <v>0</v>
      </c>
      <c r="L62" s="42">
        <f>SUM(H62+I62)/2+J63-J62-K62</f>
        <v>11.649999999999999</v>
      </c>
    </row>
    <row r="63" spans="1:12" ht="10.5" customHeight="1">
      <c r="A63" s="25"/>
      <c r="C63" s="59"/>
      <c r="D63" s="37">
        <f>D62</f>
        <v>59.22500000000001</v>
      </c>
      <c r="E63" s="51" t="s">
        <v>107</v>
      </c>
      <c r="F63" s="55"/>
      <c r="G63" s="32"/>
      <c r="H63" s="21">
        <v>6</v>
      </c>
      <c r="I63" s="22">
        <v>8</v>
      </c>
      <c r="J63" s="22">
        <v>10</v>
      </c>
      <c r="K63" s="22" t="s">
        <v>15</v>
      </c>
      <c r="L63" s="43">
        <f>SUM(H63+I63)/2+J63</f>
        <v>17</v>
      </c>
    </row>
    <row r="64" spans="1:12" ht="15" customHeight="1">
      <c r="A64" s="25"/>
      <c r="C64" s="59"/>
      <c r="D64" s="37">
        <f>D62</f>
        <v>59.22500000000001</v>
      </c>
      <c r="E64" s="50" t="s">
        <v>127</v>
      </c>
      <c r="F64" s="58" t="s">
        <v>131</v>
      </c>
      <c r="G64" s="33" t="s">
        <v>3</v>
      </c>
      <c r="H64" s="19">
        <v>3.6</v>
      </c>
      <c r="I64" s="20">
        <v>6.1</v>
      </c>
      <c r="J64" s="20">
        <v>1.6</v>
      </c>
      <c r="K64" s="20">
        <v>0</v>
      </c>
      <c r="L64" s="44">
        <f>SUM(H64+I64)/2+J65-J64-K64</f>
        <v>13.25</v>
      </c>
    </row>
    <row r="65" spans="1:12" ht="10.5" customHeight="1">
      <c r="A65" s="25"/>
      <c r="C65" s="59"/>
      <c r="D65" s="37">
        <f>D62</f>
        <v>59.22500000000001</v>
      </c>
      <c r="E65" s="51" t="s">
        <v>128</v>
      </c>
      <c r="F65" s="55"/>
      <c r="G65" s="32"/>
      <c r="H65" s="21">
        <v>6</v>
      </c>
      <c r="I65" s="22">
        <v>8</v>
      </c>
      <c r="J65" s="22">
        <v>10</v>
      </c>
      <c r="K65" s="22" t="s">
        <v>15</v>
      </c>
      <c r="L65" s="43">
        <f>SUM(H65+I65)/2+J65</f>
        <v>17</v>
      </c>
    </row>
    <row r="66" spans="1:12" ht="15" customHeight="1">
      <c r="A66" s="25"/>
      <c r="C66" s="59"/>
      <c r="D66" s="37">
        <f>D62</f>
        <v>59.22500000000001</v>
      </c>
      <c r="E66" s="50" t="s">
        <v>126</v>
      </c>
      <c r="F66" s="58" t="s">
        <v>130</v>
      </c>
      <c r="G66" s="33" t="s">
        <v>4</v>
      </c>
      <c r="H66" s="19">
        <v>2.7</v>
      </c>
      <c r="I66" s="20">
        <v>4.85</v>
      </c>
      <c r="J66" s="20">
        <v>2.1</v>
      </c>
      <c r="K66" s="20">
        <v>0.5</v>
      </c>
      <c r="L66" s="44">
        <f>SUM(H66+I66)/2+J67-J66-K66</f>
        <v>11.175</v>
      </c>
    </row>
    <row r="67" spans="1:12" ht="10.5" customHeight="1">
      <c r="A67" s="25"/>
      <c r="C67" s="59"/>
      <c r="D67" s="37">
        <f>D62</f>
        <v>59.22500000000001</v>
      </c>
      <c r="E67" s="51" t="s">
        <v>107</v>
      </c>
      <c r="F67" s="55"/>
      <c r="G67" s="32"/>
      <c r="H67" s="21">
        <v>6</v>
      </c>
      <c r="I67" s="22">
        <v>8</v>
      </c>
      <c r="J67" s="22">
        <v>10</v>
      </c>
      <c r="K67" s="22" t="s">
        <v>15</v>
      </c>
      <c r="L67" s="43">
        <f>SUM(H67+I67)/2+J67</f>
        <v>17</v>
      </c>
    </row>
    <row r="68" spans="1:12" ht="15" customHeight="1">
      <c r="A68" s="25"/>
      <c r="C68" s="59"/>
      <c r="D68" s="37">
        <f>D62</f>
        <v>59.22500000000001</v>
      </c>
      <c r="E68" s="50" t="s">
        <v>129</v>
      </c>
      <c r="F68" s="58" t="s">
        <v>132</v>
      </c>
      <c r="G68" s="33" t="s">
        <v>5</v>
      </c>
      <c r="H68" s="19">
        <v>3.15</v>
      </c>
      <c r="I68" s="20">
        <v>4.7</v>
      </c>
      <c r="J68" s="20">
        <v>1.95</v>
      </c>
      <c r="K68" s="20">
        <v>0</v>
      </c>
      <c r="L68" s="44">
        <f>SUM(H68+I68)/2+J69-J68-K68</f>
        <v>11.975000000000001</v>
      </c>
    </row>
    <row r="69" spans="1:12" ht="10.5" customHeight="1">
      <c r="A69" s="25"/>
      <c r="C69" s="59"/>
      <c r="D69" s="37">
        <f>D62</f>
        <v>59.22500000000001</v>
      </c>
      <c r="E69" s="51" t="s">
        <v>107</v>
      </c>
      <c r="F69" s="55"/>
      <c r="G69" s="32"/>
      <c r="H69" s="21">
        <v>6</v>
      </c>
      <c r="I69" s="22">
        <v>8</v>
      </c>
      <c r="J69" s="22">
        <v>10</v>
      </c>
      <c r="K69" s="22" t="s">
        <v>15</v>
      </c>
      <c r="L69" s="43">
        <f>SUM(H69+I69)/2+J69</f>
        <v>17</v>
      </c>
    </row>
    <row r="70" spans="1:12" ht="15" customHeight="1">
      <c r="A70" s="25"/>
      <c r="C70" s="59"/>
      <c r="D70" s="37">
        <f>D62</f>
        <v>59.22500000000001</v>
      </c>
      <c r="E70" s="50" t="s">
        <v>129</v>
      </c>
      <c r="F70" s="58" t="s">
        <v>132</v>
      </c>
      <c r="G70" s="33" t="s">
        <v>6</v>
      </c>
      <c r="H70" s="19">
        <v>3.65</v>
      </c>
      <c r="I70" s="20">
        <v>4.1</v>
      </c>
      <c r="J70" s="20">
        <v>2.7</v>
      </c>
      <c r="K70" s="20">
        <v>0</v>
      </c>
      <c r="L70" s="44">
        <f>SUM(H70+I70)/2+J71-J70-K70</f>
        <v>11.175</v>
      </c>
    </row>
    <row r="71" spans="1:12" ht="10.5" customHeight="1" thickBot="1">
      <c r="A71" s="25"/>
      <c r="C71" s="59"/>
      <c r="D71" s="37">
        <f>D62</f>
        <v>59.22500000000001</v>
      </c>
      <c r="E71" s="52" t="s">
        <v>107</v>
      </c>
      <c r="F71" s="57"/>
      <c r="G71" s="34"/>
      <c r="H71" s="45">
        <v>6</v>
      </c>
      <c r="I71" s="46">
        <v>8</v>
      </c>
      <c r="J71" s="46">
        <v>10</v>
      </c>
      <c r="K71" s="46" t="s">
        <v>15</v>
      </c>
      <c r="L71" s="47">
        <f>SUM(H71+I71)/2+J71</f>
        <v>17</v>
      </c>
    </row>
    <row r="72" spans="1:12" ht="15" customHeight="1" thickBot="1">
      <c r="A72" s="38">
        <v>7</v>
      </c>
      <c r="B72" s="30" t="s">
        <v>18</v>
      </c>
      <c r="C72" s="36" t="s">
        <v>103</v>
      </c>
      <c r="D72" s="29">
        <f>L72+L74+L76+L78+L80</f>
        <v>58.949999999999996</v>
      </c>
      <c r="E72" s="49" t="s">
        <v>104</v>
      </c>
      <c r="F72" s="54" t="s">
        <v>110</v>
      </c>
      <c r="G72" s="31" t="s">
        <v>2</v>
      </c>
      <c r="H72" s="40">
        <v>2.4</v>
      </c>
      <c r="I72" s="41">
        <v>5.65</v>
      </c>
      <c r="J72" s="41">
        <v>2.25</v>
      </c>
      <c r="K72" s="41">
        <v>0</v>
      </c>
      <c r="L72" s="42">
        <f>SUM(H72+I72)/2+J73-J72-K72</f>
        <v>11.775</v>
      </c>
    </row>
    <row r="73" spans="1:12" ht="10.5" customHeight="1">
      <c r="A73" s="25"/>
      <c r="C73" s="59"/>
      <c r="D73" s="37">
        <f>D72</f>
        <v>58.949999999999996</v>
      </c>
      <c r="E73" s="51" t="s">
        <v>105</v>
      </c>
      <c r="F73" s="55"/>
      <c r="G73" s="32"/>
      <c r="H73" s="21">
        <v>6</v>
      </c>
      <c r="I73" s="22">
        <v>8</v>
      </c>
      <c r="J73" s="22">
        <v>10</v>
      </c>
      <c r="K73" s="22" t="s">
        <v>15</v>
      </c>
      <c r="L73" s="43">
        <f>SUM(H73+I73)/2+J73</f>
        <v>17</v>
      </c>
    </row>
    <row r="74" spans="1:12" ht="15" customHeight="1">
      <c r="A74" s="25"/>
      <c r="C74" s="59"/>
      <c r="D74" s="37">
        <f>D72</f>
        <v>58.949999999999996</v>
      </c>
      <c r="E74" s="50" t="s">
        <v>106</v>
      </c>
      <c r="F74" s="58" t="s">
        <v>111</v>
      </c>
      <c r="G74" s="33" t="s">
        <v>3</v>
      </c>
      <c r="H74" s="19">
        <v>3.5</v>
      </c>
      <c r="I74" s="20">
        <v>5.85</v>
      </c>
      <c r="J74" s="20">
        <v>2.3</v>
      </c>
      <c r="K74" s="20">
        <v>0</v>
      </c>
      <c r="L74" s="44">
        <f>SUM(H74+I74)/2+J75-J74-K74</f>
        <v>12.375</v>
      </c>
    </row>
    <row r="75" spans="1:12" ht="10.5" customHeight="1">
      <c r="A75" s="25"/>
      <c r="C75" s="59"/>
      <c r="D75" s="37">
        <f>D72</f>
        <v>58.949999999999996</v>
      </c>
      <c r="E75" s="51" t="s">
        <v>107</v>
      </c>
      <c r="F75" s="55"/>
      <c r="G75" s="32"/>
      <c r="H75" s="21">
        <v>6</v>
      </c>
      <c r="I75" s="22">
        <v>8</v>
      </c>
      <c r="J75" s="22">
        <v>10</v>
      </c>
      <c r="K75" s="22" t="s">
        <v>15</v>
      </c>
      <c r="L75" s="43">
        <f>SUM(H75+I75)/2+J75</f>
        <v>17</v>
      </c>
    </row>
    <row r="76" spans="1:12" ht="15" customHeight="1">
      <c r="A76" s="25"/>
      <c r="C76" s="59"/>
      <c r="D76" s="37">
        <f>D72</f>
        <v>58.949999999999996</v>
      </c>
      <c r="E76" s="50" t="s">
        <v>108</v>
      </c>
      <c r="F76" s="58" t="s">
        <v>112</v>
      </c>
      <c r="G76" s="33" t="s">
        <v>4</v>
      </c>
      <c r="H76" s="19">
        <v>2.8</v>
      </c>
      <c r="I76" s="20">
        <v>4.6</v>
      </c>
      <c r="J76" s="20">
        <v>2.1</v>
      </c>
      <c r="K76" s="20">
        <v>0</v>
      </c>
      <c r="L76" s="44">
        <f>SUM(H76+I76)/2+J77-J76-K76</f>
        <v>11.6</v>
      </c>
    </row>
    <row r="77" spans="1:12" ht="10.5" customHeight="1">
      <c r="A77" s="25"/>
      <c r="C77" s="59"/>
      <c r="D77" s="37">
        <f>D72</f>
        <v>58.949999999999996</v>
      </c>
      <c r="E77" s="51" t="s">
        <v>109</v>
      </c>
      <c r="F77" s="55"/>
      <c r="G77" s="32"/>
      <c r="H77" s="21">
        <v>6</v>
      </c>
      <c r="I77" s="22">
        <v>8</v>
      </c>
      <c r="J77" s="22">
        <v>10</v>
      </c>
      <c r="K77" s="22" t="s">
        <v>15</v>
      </c>
      <c r="L77" s="43">
        <f>SUM(H77+I77)/2+J77</f>
        <v>17</v>
      </c>
    </row>
    <row r="78" spans="1:12" ht="15" customHeight="1">
      <c r="A78" s="25"/>
      <c r="C78" s="59"/>
      <c r="D78" s="37">
        <f>D72</f>
        <v>58.949999999999996</v>
      </c>
      <c r="E78" s="50" t="s">
        <v>104</v>
      </c>
      <c r="F78" s="58" t="s">
        <v>110</v>
      </c>
      <c r="G78" s="33" t="s">
        <v>5</v>
      </c>
      <c r="H78" s="19">
        <v>3.4</v>
      </c>
      <c r="I78" s="20">
        <v>5.65</v>
      </c>
      <c r="J78" s="20">
        <v>2.1</v>
      </c>
      <c r="K78" s="20">
        <v>0</v>
      </c>
      <c r="L78" s="44">
        <f>SUM(H78+I78)/2+J79-J78-K78</f>
        <v>12.425</v>
      </c>
    </row>
    <row r="79" spans="1:12" ht="10.5" customHeight="1">
      <c r="A79" s="25"/>
      <c r="C79" s="59"/>
      <c r="D79" s="37">
        <f>D72</f>
        <v>58.949999999999996</v>
      </c>
      <c r="E79" s="51" t="s">
        <v>105</v>
      </c>
      <c r="F79" s="55"/>
      <c r="G79" s="32"/>
      <c r="H79" s="21">
        <v>6</v>
      </c>
      <c r="I79" s="22">
        <v>8</v>
      </c>
      <c r="J79" s="22">
        <v>10</v>
      </c>
      <c r="K79" s="22" t="s">
        <v>15</v>
      </c>
      <c r="L79" s="43">
        <f>SUM(H79+I79)/2+J79</f>
        <v>17</v>
      </c>
    </row>
    <row r="80" spans="1:12" ht="15" customHeight="1">
      <c r="A80" s="25"/>
      <c r="C80" s="59"/>
      <c r="D80" s="37">
        <f>D72</f>
        <v>58.949999999999996</v>
      </c>
      <c r="E80" s="50" t="s">
        <v>106</v>
      </c>
      <c r="F80" s="58" t="s">
        <v>111</v>
      </c>
      <c r="G80" s="33" t="s">
        <v>6</v>
      </c>
      <c r="H80" s="19">
        <v>3.75</v>
      </c>
      <c r="I80" s="20">
        <v>4.4</v>
      </c>
      <c r="J80" s="20">
        <v>3.3</v>
      </c>
      <c r="K80" s="20">
        <v>0</v>
      </c>
      <c r="L80" s="44">
        <f>SUM(H80+I80)/2+J81-J80-K80</f>
        <v>10.774999999999999</v>
      </c>
    </row>
    <row r="81" spans="1:12" ht="10.5" customHeight="1" thickBot="1">
      <c r="A81" s="25"/>
      <c r="C81" s="59"/>
      <c r="D81" s="37">
        <f>D72</f>
        <v>58.949999999999996</v>
      </c>
      <c r="E81" s="52" t="s">
        <v>107</v>
      </c>
      <c r="F81" s="57"/>
      <c r="G81" s="34"/>
      <c r="H81" s="45">
        <v>6</v>
      </c>
      <c r="I81" s="46">
        <v>8</v>
      </c>
      <c r="J81" s="46">
        <v>10</v>
      </c>
      <c r="K81" s="46" t="s">
        <v>15</v>
      </c>
      <c r="L81" s="47">
        <f>SUM(H81+I81)/2+J81</f>
        <v>17</v>
      </c>
    </row>
    <row r="82" spans="1:12" ht="15" customHeight="1" thickBot="1">
      <c r="A82" s="38">
        <v>8</v>
      </c>
      <c r="B82" s="30" t="s">
        <v>20</v>
      </c>
      <c r="C82" s="36" t="s">
        <v>93</v>
      </c>
      <c r="D82" s="29">
        <f>L82+L84+L86+L88+L90</f>
        <v>57.05</v>
      </c>
      <c r="E82" s="49" t="s">
        <v>94</v>
      </c>
      <c r="F82" s="54" t="s">
        <v>99</v>
      </c>
      <c r="G82" s="31" t="s">
        <v>2</v>
      </c>
      <c r="H82" s="40">
        <v>3.3</v>
      </c>
      <c r="I82" s="41">
        <v>6.5</v>
      </c>
      <c r="J82" s="41">
        <v>1.8</v>
      </c>
      <c r="K82" s="41">
        <v>0</v>
      </c>
      <c r="L82" s="42">
        <f>SUM(H82+I82)/2+J83-J82-K82</f>
        <v>13.1</v>
      </c>
    </row>
    <row r="83" spans="1:12" ht="10.5" customHeight="1">
      <c r="A83" s="25"/>
      <c r="C83" s="59"/>
      <c r="D83" s="37">
        <f>D82</f>
        <v>57.05</v>
      </c>
      <c r="E83" s="51" t="s">
        <v>68</v>
      </c>
      <c r="F83" s="55"/>
      <c r="G83" s="32"/>
      <c r="H83" s="21">
        <v>6</v>
      </c>
      <c r="I83" s="22">
        <v>8</v>
      </c>
      <c r="J83" s="22">
        <v>10</v>
      </c>
      <c r="K83" s="22" t="s">
        <v>15</v>
      </c>
      <c r="L83" s="43">
        <f>SUM(H83+I83)/2+J83</f>
        <v>17</v>
      </c>
    </row>
    <row r="84" spans="1:12" ht="15" customHeight="1">
      <c r="A84" s="25"/>
      <c r="C84" s="59"/>
      <c r="D84" s="37">
        <f>D82</f>
        <v>57.05</v>
      </c>
      <c r="E84" s="50" t="s">
        <v>95</v>
      </c>
      <c r="F84" s="58" t="s">
        <v>100</v>
      </c>
      <c r="G84" s="33" t="s">
        <v>3</v>
      </c>
      <c r="H84" s="19">
        <v>2.15</v>
      </c>
      <c r="I84" s="20">
        <v>4.2</v>
      </c>
      <c r="J84" s="20">
        <v>2.6</v>
      </c>
      <c r="K84" s="20">
        <v>0</v>
      </c>
      <c r="L84" s="44">
        <f>SUM(H84+I84)/2+J85-J84-K84</f>
        <v>10.575000000000001</v>
      </c>
    </row>
    <row r="85" spans="1:12" ht="10.5" customHeight="1">
      <c r="A85" s="25"/>
      <c r="C85" s="59"/>
      <c r="D85" s="37">
        <f>D82</f>
        <v>57.05</v>
      </c>
      <c r="E85" s="51" t="s">
        <v>51</v>
      </c>
      <c r="F85" s="55"/>
      <c r="G85" s="32"/>
      <c r="H85" s="21">
        <v>6</v>
      </c>
      <c r="I85" s="22">
        <v>8</v>
      </c>
      <c r="J85" s="22">
        <v>10</v>
      </c>
      <c r="K85" s="22" t="s">
        <v>15</v>
      </c>
      <c r="L85" s="43">
        <f>SUM(H85+I85)/2+J85</f>
        <v>17</v>
      </c>
    </row>
    <row r="86" spans="1:12" ht="15" customHeight="1">
      <c r="A86" s="25"/>
      <c r="C86" s="59"/>
      <c r="D86" s="37">
        <f>D82</f>
        <v>57.05</v>
      </c>
      <c r="E86" s="50" t="s">
        <v>96</v>
      </c>
      <c r="F86" s="58" t="s">
        <v>101</v>
      </c>
      <c r="G86" s="33" t="s">
        <v>4</v>
      </c>
      <c r="H86" s="19">
        <v>2.5</v>
      </c>
      <c r="I86" s="20">
        <v>4.25</v>
      </c>
      <c r="J86" s="20">
        <v>2.7</v>
      </c>
      <c r="K86" s="20">
        <v>0</v>
      </c>
      <c r="L86" s="44">
        <f>SUM(H86+I86)/2+J87-J86-K86</f>
        <v>10.675</v>
      </c>
    </row>
    <row r="87" spans="1:12" ht="10.5" customHeight="1">
      <c r="A87" s="25"/>
      <c r="C87" s="59"/>
      <c r="D87" s="37">
        <f>D82</f>
        <v>57.05</v>
      </c>
      <c r="E87" s="51" t="s">
        <v>97</v>
      </c>
      <c r="F87" s="55"/>
      <c r="G87" s="32"/>
      <c r="H87" s="21">
        <v>6</v>
      </c>
      <c r="I87" s="22">
        <v>8</v>
      </c>
      <c r="J87" s="22">
        <v>10</v>
      </c>
      <c r="K87" s="22" t="s">
        <v>15</v>
      </c>
      <c r="L87" s="43">
        <f>SUM(H87+I87)/2+J87</f>
        <v>17</v>
      </c>
    </row>
    <row r="88" spans="1:12" ht="15" customHeight="1">
      <c r="A88" s="25"/>
      <c r="C88" s="59"/>
      <c r="D88" s="37">
        <f>D82</f>
        <v>57.05</v>
      </c>
      <c r="E88" s="50" t="s">
        <v>94</v>
      </c>
      <c r="F88" s="58" t="s">
        <v>99</v>
      </c>
      <c r="G88" s="33" t="s">
        <v>5</v>
      </c>
      <c r="H88" s="19">
        <v>3.6</v>
      </c>
      <c r="I88" s="20">
        <v>6.1</v>
      </c>
      <c r="J88" s="20">
        <v>1.6</v>
      </c>
      <c r="K88" s="20">
        <v>0</v>
      </c>
      <c r="L88" s="44">
        <f>SUM(H88+I88)/2+J89-J88-K88</f>
        <v>13.25</v>
      </c>
    </row>
    <row r="89" spans="1:12" ht="10.5" customHeight="1">
      <c r="A89" s="25"/>
      <c r="C89" s="59"/>
      <c r="D89" s="37">
        <f>D82</f>
        <v>57.05</v>
      </c>
      <c r="E89" s="51" t="s">
        <v>68</v>
      </c>
      <c r="F89" s="55"/>
      <c r="G89" s="32"/>
      <c r="H89" s="21">
        <v>6</v>
      </c>
      <c r="I89" s="22">
        <v>8</v>
      </c>
      <c r="J89" s="22">
        <v>10</v>
      </c>
      <c r="K89" s="22" t="s">
        <v>15</v>
      </c>
      <c r="L89" s="43">
        <f>SUM(H89+I89)/2+J89</f>
        <v>17</v>
      </c>
    </row>
    <row r="90" spans="1:12" ht="15" customHeight="1">
      <c r="A90" s="25"/>
      <c r="C90" s="59"/>
      <c r="D90" s="37">
        <f>D82</f>
        <v>57.05</v>
      </c>
      <c r="E90" s="50" t="s">
        <v>98</v>
      </c>
      <c r="F90" s="58" t="s">
        <v>102</v>
      </c>
      <c r="G90" s="33" t="s">
        <v>6</v>
      </c>
      <c r="H90" s="19">
        <v>3.05</v>
      </c>
      <c r="I90" s="20">
        <v>3.25</v>
      </c>
      <c r="J90" s="20">
        <v>3.2</v>
      </c>
      <c r="K90" s="20">
        <v>0.5</v>
      </c>
      <c r="L90" s="44">
        <f>SUM(H90+I90)/2+J91-J90-K90</f>
        <v>9.45</v>
      </c>
    </row>
    <row r="91" spans="1:12" ht="10.5" customHeight="1" thickBot="1">
      <c r="A91" s="25"/>
      <c r="C91" s="59"/>
      <c r="D91" s="37">
        <f>D82</f>
        <v>57.05</v>
      </c>
      <c r="E91" s="52" t="s">
        <v>68</v>
      </c>
      <c r="F91" s="57"/>
      <c r="G91" s="34"/>
      <c r="H91" s="45">
        <v>6</v>
      </c>
      <c r="I91" s="46">
        <v>8</v>
      </c>
      <c r="J91" s="46">
        <v>10</v>
      </c>
      <c r="K91" s="46" t="s">
        <v>15</v>
      </c>
      <c r="L91" s="47">
        <f>SUM(H91+I91)/2+J91</f>
        <v>17</v>
      </c>
    </row>
    <row r="92" spans="1:12" ht="15" customHeight="1" thickBot="1">
      <c r="A92" s="38">
        <v>9</v>
      </c>
      <c r="B92" s="30" t="s">
        <v>16</v>
      </c>
      <c r="C92" s="36" t="s">
        <v>133</v>
      </c>
      <c r="D92" s="29">
        <f>L92+L94+L96+L98+L100</f>
        <v>55.475</v>
      </c>
      <c r="E92" s="49" t="s">
        <v>134</v>
      </c>
      <c r="F92" s="54" t="s">
        <v>142</v>
      </c>
      <c r="G92" s="31" t="s">
        <v>2</v>
      </c>
      <c r="H92" s="40">
        <v>2.8</v>
      </c>
      <c r="I92" s="41">
        <v>4.55</v>
      </c>
      <c r="J92" s="41">
        <v>2.3</v>
      </c>
      <c r="K92" s="41">
        <v>0</v>
      </c>
      <c r="L92" s="42">
        <f>SUM(H92+I92)/2+J93-J92-K92</f>
        <v>11.375</v>
      </c>
    </row>
    <row r="93" spans="1:12" ht="10.5" customHeight="1">
      <c r="A93" s="25"/>
      <c r="C93" s="59"/>
      <c r="D93" s="37">
        <f>D92</f>
        <v>55.475</v>
      </c>
      <c r="E93" s="51" t="s">
        <v>141</v>
      </c>
      <c r="F93" s="55"/>
      <c r="G93" s="32"/>
      <c r="H93" s="21">
        <v>6</v>
      </c>
      <c r="I93" s="22">
        <v>8</v>
      </c>
      <c r="J93" s="22">
        <v>10</v>
      </c>
      <c r="K93" s="22" t="s">
        <v>15</v>
      </c>
      <c r="L93" s="43">
        <f>SUM(H93+I93)/2+J93</f>
        <v>17</v>
      </c>
    </row>
    <row r="94" spans="1:12" ht="15" customHeight="1">
      <c r="A94" s="25"/>
      <c r="C94" s="59"/>
      <c r="D94" s="37">
        <f>D92</f>
        <v>55.475</v>
      </c>
      <c r="E94" s="50" t="s">
        <v>135</v>
      </c>
      <c r="F94" s="58" t="s">
        <v>143</v>
      </c>
      <c r="G94" s="33" t="s">
        <v>3</v>
      </c>
      <c r="H94" s="19">
        <v>2.25</v>
      </c>
      <c r="I94" s="20">
        <v>3.85</v>
      </c>
      <c r="J94" s="20">
        <v>2.5</v>
      </c>
      <c r="K94" s="20">
        <v>0.5</v>
      </c>
      <c r="L94" s="44">
        <f>SUM(H94+I94)/2+J95-J94-K94</f>
        <v>10.05</v>
      </c>
    </row>
    <row r="95" spans="1:12" ht="10.5" customHeight="1">
      <c r="A95" s="25"/>
      <c r="C95" s="59"/>
      <c r="D95" s="37">
        <f>D92</f>
        <v>55.475</v>
      </c>
      <c r="E95" s="51" t="s">
        <v>136</v>
      </c>
      <c r="F95" s="55"/>
      <c r="G95" s="32"/>
      <c r="H95" s="21">
        <v>6</v>
      </c>
      <c r="I95" s="22">
        <v>8</v>
      </c>
      <c r="J95" s="22">
        <v>10</v>
      </c>
      <c r="K95" s="22" t="s">
        <v>15</v>
      </c>
      <c r="L95" s="43">
        <f>SUM(H95+I95)/2+J95</f>
        <v>17</v>
      </c>
    </row>
    <row r="96" spans="1:12" ht="15" customHeight="1">
      <c r="A96" s="25"/>
      <c r="C96" s="59"/>
      <c r="D96" s="37">
        <f>D92</f>
        <v>55.475</v>
      </c>
      <c r="E96" s="50" t="s">
        <v>134</v>
      </c>
      <c r="F96" s="58" t="s">
        <v>142</v>
      </c>
      <c r="G96" s="33" t="s">
        <v>4</v>
      </c>
      <c r="H96" s="19">
        <v>2.35</v>
      </c>
      <c r="I96" s="20">
        <v>4.9</v>
      </c>
      <c r="J96" s="20">
        <v>2.2</v>
      </c>
      <c r="K96" s="20">
        <v>0</v>
      </c>
      <c r="L96" s="44">
        <f>SUM(H96+I96)/2+J97-J96-K96</f>
        <v>11.425</v>
      </c>
    </row>
    <row r="97" spans="1:12" ht="10.5" customHeight="1">
      <c r="A97" s="25"/>
      <c r="C97" s="59"/>
      <c r="D97" s="37">
        <f>D92</f>
        <v>55.475</v>
      </c>
      <c r="E97" s="51" t="s">
        <v>141</v>
      </c>
      <c r="F97" s="55"/>
      <c r="G97" s="32"/>
      <c r="H97" s="21">
        <v>6</v>
      </c>
      <c r="I97" s="22">
        <v>8</v>
      </c>
      <c r="J97" s="22">
        <v>10</v>
      </c>
      <c r="K97" s="22" t="s">
        <v>15</v>
      </c>
      <c r="L97" s="43">
        <f>SUM(H97+I97)/2+J97</f>
        <v>17</v>
      </c>
    </row>
    <row r="98" spans="1:12" ht="15" customHeight="1">
      <c r="A98" s="25"/>
      <c r="C98" s="59"/>
      <c r="D98" s="37">
        <f>D92</f>
        <v>55.475</v>
      </c>
      <c r="E98" s="50" t="s">
        <v>137</v>
      </c>
      <c r="F98" s="58" t="s">
        <v>144</v>
      </c>
      <c r="G98" s="33" t="s">
        <v>5</v>
      </c>
      <c r="H98" s="19">
        <v>3.7</v>
      </c>
      <c r="I98" s="20">
        <v>5.4</v>
      </c>
      <c r="J98" s="20">
        <v>2.05</v>
      </c>
      <c r="K98" s="20">
        <v>0.9</v>
      </c>
      <c r="L98" s="44">
        <f>SUM(H98+I98)/2+J99-J98-K98</f>
        <v>11.6</v>
      </c>
    </row>
    <row r="99" spans="1:12" ht="10.5" customHeight="1">
      <c r="A99" s="25"/>
      <c r="C99" s="59"/>
      <c r="D99" s="37">
        <f>D92</f>
        <v>55.475</v>
      </c>
      <c r="E99" s="51" t="s">
        <v>138</v>
      </c>
      <c r="F99" s="55"/>
      <c r="G99" s="32"/>
      <c r="H99" s="21">
        <v>6</v>
      </c>
      <c r="I99" s="22">
        <v>8</v>
      </c>
      <c r="J99" s="22">
        <v>10</v>
      </c>
      <c r="K99" s="22" t="s">
        <v>15</v>
      </c>
      <c r="L99" s="43">
        <f>SUM(H99+I99)/2+J99</f>
        <v>17</v>
      </c>
    </row>
    <row r="100" spans="1:12" ht="15" customHeight="1">
      <c r="A100" s="25"/>
      <c r="C100" s="59"/>
      <c r="D100" s="37">
        <f>D92</f>
        <v>55.475</v>
      </c>
      <c r="E100" s="50" t="s">
        <v>139</v>
      </c>
      <c r="F100" s="58" t="s">
        <v>145</v>
      </c>
      <c r="G100" s="33" t="s">
        <v>6</v>
      </c>
      <c r="H100" s="19">
        <v>3.65</v>
      </c>
      <c r="I100" s="20">
        <v>4.6</v>
      </c>
      <c r="J100" s="20">
        <v>3.1</v>
      </c>
      <c r="K100" s="20">
        <v>0</v>
      </c>
      <c r="L100" s="44">
        <f>SUM(H100+I100)/2+J101-J100-K100</f>
        <v>11.025</v>
      </c>
    </row>
    <row r="101" spans="1:12" ht="10.5" customHeight="1" thickBot="1">
      <c r="A101" s="25"/>
      <c r="C101" s="59"/>
      <c r="D101" s="37">
        <f>D92</f>
        <v>55.475</v>
      </c>
      <c r="E101" s="52" t="s">
        <v>140</v>
      </c>
      <c r="F101" s="57"/>
      <c r="G101" s="34"/>
      <c r="H101" s="45">
        <v>6</v>
      </c>
      <c r="I101" s="46">
        <v>8</v>
      </c>
      <c r="J101" s="46">
        <v>10</v>
      </c>
      <c r="K101" s="46" t="s">
        <v>15</v>
      </c>
      <c r="L101" s="47">
        <f>SUM(H101+I101)/2+J101</f>
        <v>17</v>
      </c>
    </row>
    <row r="102" spans="1:12" ht="15" customHeight="1" thickBot="1">
      <c r="A102" s="38">
        <v>10</v>
      </c>
      <c r="B102" s="30" t="s">
        <v>146</v>
      </c>
      <c r="C102" s="36" t="s">
        <v>147</v>
      </c>
      <c r="D102" s="29">
        <f>L102+L104+L106+L108+L110</f>
        <v>55.150000000000006</v>
      </c>
      <c r="E102" s="49" t="s">
        <v>150</v>
      </c>
      <c r="F102" s="54" t="s">
        <v>153</v>
      </c>
      <c r="G102" s="31" t="s">
        <v>2</v>
      </c>
      <c r="H102" s="40">
        <v>2.8</v>
      </c>
      <c r="I102" s="41">
        <v>3.15</v>
      </c>
      <c r="J102" s="41">
        <v>1.7</v>
      </c>
      <c r="K102" s="41">
        <v>0.5</v>
      </c>
      <c r="L102" s="42">
        <f>SUM(H102+I102)/2+J103-J102-K102</f>
        <v>10.775</v>
      </c>
    </row>
    <row r="103" spans="4:12" ht="10.5" customHeight="1">
      <c r="D103" s="37">
        <f>D102</f>
        <v>55.150000000000006</v>
      </c>
      <c r="E103" s="51" t="s">
        <v>40</v>
      </c>
      <c r="F103" s="55"/>
      <c r="G103" s="32"/>
      <c r="H103" s="21">
        <v>6</v>
      </c>
      <c r="I103" s="22">
        <v>8</v>
      </c>
      <c r="J103" s="22">
        <v>10</v>
      </c>
      <c r="K103" s="22" t="s">
        <v>15</v>
      </c>
      <c r="L103" s="43">
        <f>SUM(H103+I103)/2+J103</f>
        <v>17</v>
      </c>
    </row>
    <row r="104" spans="4:12" ht="15" customHeight="1">
      <c r="D104" s="37">
        <f>D102</f>
        <v>55.150000000000006</v>
      </c>
      <c r="E104" s="50" t="s">
        <v>148</v>
      </c>
      <c r="F104" s="58" t="s">
        <v>154</v>
      </c>
      <c r="G104" s="33" t="s">
        <v>3</v>
      </c>
      <c r="H104" s="19">
        <v>2.75</v>
      </c>
      <c r="I104" s="20">
        <v>4.6</v>
      </c>
      <c r="J104" s="20">
        <v>2.1</v>
      </c>
      <c r="K104" s="20">
        <v>0.5</v>
      </c>
      <c r="L104" s="44">
        <f>SUM(H104+I104)/2+J105-J104-K104</f>
        <v>11.075000000000001</v>
      </c>
    </row>
    <row r="105" spans="4:12" ht="10.5" customHeight="1">
      <c r="D105" s="37">
        <f>D102</f>
        <v>55.150000000000006</v>
      </c>
      <c r="E105" s="51" t="s">
        <v>149</v>
      </c>
      <c r="F105" s="55"/>
      <c r="G105" s="32"/>
      <c r="H105" s="21">
        <v>6</v>
      </c>
      <c r="I105" s="22">
        <v>8</v>
      </c>
      <c r="J105" s="22">
        <v>10</v>
      </c>
      <c r="K105" s="22" t="s">
        <v>15</v>
      </c>
      <c r="L105" s="43">
        <f>SUM(H105+I105)/2+J105</f>
        <v>17</v>
      </c>
    </row>
    <row r="106" spans="4:12" ht="15" customHeight="1">
      <c r="D106" s="37">
        <f>D102</f>
        <v>55.150000000000006</v>
      </c>
      <c r="E106" s="50" t="s">
        <v>150</v>
      </c>
      <c r="F106" s="58" t="s">
        <v>153</v>
      </c>
      <c r="G106" s="33" t="s">
        <v>4</v>
      </c>
      <c r="H106" s="19">
        <v>3.85</v>
      </c>
      <c r="I106" s="20">
        <v>5</v>
      </c>
      <c r="J106" s="20">
        <v>2.2</v>
      </c>
      <c r="K106" s="20">
        <v>0.5</v>
      </c>
      <c r="L106" s="44">
        <f>SUM(H106+I106)/2+J107-J106-K106</f>
        <v>11.725000000000001</v>
      </c>
    </row>
    <row r="107" spans="4:12" ht="10.5" customHeight="1">
      <c r="D107" s="37">
        <f>D102</f>
        <v>55.150000000000006</v>
      </c>
      <c r="E107" s="51" t="s">
        <v>40</v>
      </c>
      <c r="F107" s="55"/>
      <c r="G107" s="32"/>
      <c r="H107" s="21">
        <v>6</v>
      </c>
      <c r="I107" s="22">
        <v>8</v>
      </c>
      <c r="J107" s="22">
        <v>10</v>
      </c>
      <c r="K107" s="22" t="s">
        <v>15</v>
      </c>
      <c r="L107" s="43">
        <f>SUM(H107+I107)/2+J107</f>
        <v>17</v>
      </c>
    </row>
    <row r="108" spans="3:12" ht="15" customHeight="1">
      <c r="C108" s="60"/>
      <c r="D108" s="61">
        <f>D102</f>
        <v>55.150000000000006</v>
      </c>
      <c r="E108" s="50" t="s">
        <v>148</v>
      </c>
      <c r="F108" s="58" t="s">
        <v>154</v>
      </c>
      <c r="G108" s="33" t="s">
        <v>5</v>
      </c>
      <c r="H108" s="19">
        <v>2.95</v>
      </c>
      <c r="I108" s="20">
        <v>5.35</v>
      </c>
      <c r="J108" s="20">
        <v>2.2</v>
      </c>
      <c r="K108" s="20">
        <v>0.5</v>
      </c>
      <c r="L108" s="44">
        <f>SUM(H108+I108)/2+J109-J108-K108</f>
        <v>11.45</v>
      </c>
    </row>
    <row r="109" spans="3:12" ht="10.5" customHeight="1">
      <c r="C109" s="53"/>
      <c r="D109" s="62">
        <f>D102</f>
        <v>55.150000000000006</v>
      </c>
      <c r="E109" s="51" t="s">
        <v>149</v>
      </c>
      <c r="F109" s="55"/>
      <c r="G109" s="32"/>
      <c r="H109" s="21">
        <v>6</v>
      </c>
      <c r="I109" s="22">
        <v>8</v>
      </c>
      <c r="J109" s="22">
        <v>10</v>
      </c>
      <c r="K109" s="22" t="s">
        <v>15</v>
      </c>
      <c r="L109" s="43">
        <f>SUM(H109+I109)/2+J109</f>
        <v>17</v>
      </c>
    </row>
    <row r="110" spans="4:12" ht="15" customHeight="1">
      <c r="D110" s="37">
        <f>D102</f>
        <v>55.150000000000006</v>
      </c>
      <c r="E110" s="50" t="s">
        <v>151</v>
      </c>
      <c r="F110" s="56">
        <v>246753</v>
      </c>
      <c r="G110" s="33" t="s">
        <v>6</v>
      </c>
      <c r="H110" s="19">
        <v>1.65</v>
      </c>
      <c r="I110" s="20">
        <v>5.4</v>
      </c>
      <c r="J110" s="20">
        <v>3.4</v>
      </c>
      <c r="K110" s="20">
        <v>0</v>
      </c>
      <c r="L110" s="44">
        <f>SUM(H110+I110)/2+J111-J110-K110</f>
        <v>10.125</v>
      </c>
    </row>
    <row r="111" spans="4:12" ht="10.5" customHeight="1" thickBot="1">
      <c r="D111" s="37">
        <f>D102</f>
        <v>55.150000000000006</v>
      </c>
      <c r="E111" s="52" t="s">
        <v>152</v>
      </c>
      <c r="F111" s="57"/>
      <c r="G111" s="34"/>
      <c r="H111" s="45">
        <v>6</v>
      </c>
      <c r="I111" s="46">
        <v>8</v>
      </c>
      <c r="J111" s="46">
        <v>10</v>
      </c>
      <c r="K111" s="46" t="s">
        <v>15</v>
      </c>
      <c r="L111" s="47">
        <f>SUM(H111+I111)/2+J111</f>
        <v>17</v>
      </c>
    </row>
    <row r="116" spans="2:9" ht="15">
      <c r="B116" s="67" t="s">
        <v>36</v>
      </c>
      <c r="C116" s="67"/>
      <c r="D116" s="67"/>
      <c r="F116" s="67" t="s">
        <v>37</v>
      </c>
      <c r="G116" s="67"/>
      <c r="H116" s="67"/>
      <c r="I116" s="67"/>
    </row>
    <row r="118" spans="2:9" ht="12.75">
      <c r="B118" s="64" t="s">
        <v>159</v>
      </c>
      <c r="C118" s="64"/>
      <c r="D118" s="64"/>
      <c r="F118" s="64" t="s">
        <v>158</v>
      </c>
      <c r="G118" s="64"/>
      <c r="H118" s="64"/>
      <c r="I118" s="64"/>
    </row>
  </sheetData>
  <mergeCells count="7">
    <mergeCell ref="B118:D118"/>
    <mergeCell ref="F118:I118"/>
    <mergeCell ref="A1:L1"/>
    <mergeCell ref="A2:L2"/>
    <mergeCell ref="A9:L9"/>
    <mergeCell ref="B116:D116"/>
    <mergeCell ref="F116:I116"/>
  </mergeCells>
  <printOptions/>
  <pageMargins left="0.7874015748031497" right="0.7874015748031497" top="0.4724409448818898" bottom="0" header="0" footer="0"/>
  <pageSetup fitToHeight="3" horizontalDpi="600" verticalDpi="600" orientation="landscape" paperSize="9" scale="90" r:id="rId2"/>
  <headerFooter alignWithMargins="0">
    <oddFooter>&amp;LPagina &amp;P di pagine &amp;N</oddFooter>
  </headerFooter>
  <rowBreaks count="2" manualBreakCount="2">
    <brk id="41" max="255" man="1"/>
    <brk id="8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 Chialà</dc:creator>
  <cp:keywords/>
  <dc:description/>
  <cp:lastModifiedBy>Alby</cp:lastModifiedBy>
  <cp:lastPrinted>2008-11-01T21:33:47Z</cp:lastPrinted>
  <dcterms:created xsi:type="dcterms:W3CDTF">2002-03-14T22:06:33Z</dcterms:created>
  <dcterms:modified xsi:type="dcterms:W3CDTF">2008-11-02T13:23:59Z</dcterms:modified>
  <cp:category/>
  <cp:version/>
  <cp:contentType/>
  <cp:contentStatus/>
</cp:coreProperties>
</file>