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CLASSIFICA'!$8:$13</definedName>
  </definedNames>
  <calcPr fullCalcOnLoad="1"/>
</workbook>
</file>

<file path=xl/sharedStrings.xml><?xml version="1.0" encoding="utf-8"?>
<sst xmlns="http://schemas.openxmlformats.org/spreadsheetml/2006/main" count="98" uniqueCount="50">
  <si>
    <t>SOCIETA'</t>
  </si>
  <si>
    <t>Organizzata da:</t>
  </si>
  <si>
    <t>TOTALI</t>
  </si>
  <si>
    <t>TOT</t>
  </si>
  <si>
    <t>FUNE</t>
  </si>
  <si>
    <t>CERCHIO</t>
  </si>
  <si>
    <t>CLAVETTE</t>
  </si>
  <si>
    <t>E</t>
  </si>
  <si>
    <t>Denominazione Gara:</t>
  </si>
  <si>
    <t>Impianto e Indirizzo:</t>
  </si>
  <si>
    <t>Svoltasi  in  data:</t>
  </si>
  <si>
    <t>Disciplina:</t>
  </si>
  <si>
    <t>D</t>
  </si>
  <si>
    <t>A</t>
  </si>
  <si>
    <t>Pen</t>
  </si>
  <si>
    <t>Max</t>
  </si>
  <si>
    <t>PUNTI</t>
  </si>
  <si>
    <t>CODICE</t>
  </si>
  <si>
    <t>COGNOME  NOME</t>
  </si>
  <si>
    <t xml:space="preserve"> PALLA                                     NASTRO</t>
  </si>
  <si>
    <t>CORPO  LIBERO</t>
  </si>
  <si>
    <t>UFFICIALE DI GARA</t>
  </si>
  <si>
    <t>VIRTUS GALLARATE</t>
  </si>
  <si>
    <t>GINNASTICA RHO</t>
  </si>
  <si>
    <t>OLIMPIA SENAGO</t>
  </si>
  <si>
    <t>A.S.D. GINNICA 96 (cod. 02/001689)</t>
  </si>
  <si>
    <t>PALESTRA Via Segantini, 41 - 22077 OLGIATE COMASCO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</si>
  <si>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</si>
  <si>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PRESIDENTE DI GIURIA</t>
  </si>
  <si>
    <r>
      <t xml:space="preserve">CAMPIONATO SERIE C2         </t>
    </r>
    <r>
      <rPr>
        <sz val="10"/>
        <rFont val="Arial"/>
        <family val="2"/>
      </rPr>
      <t>Fase:</t>
    </r>
    <r>
      <rPr>
        <b/>
        <sz val="10"/>
        <rFont val="Arial"/>
        <family val="2"/>
      </rPr>
      <t xml:space="preserve"> INTERREGIONALE - Zona 2 serie C - GR</t>
    </r>
  </si>
  <si>
    <t>CAMPIONATO INTERREGIONALE SERIE "C2" - OLGIATE COMASCO -  15 MARZO 2008</t>
  </si>
  <si>
    <t>FORZA E CORAGGIO - Sq A</t>
  </si>
  <si>
    <t>FORZA E CORAGGIO - Sq B</t>
  </si>
  <si>
    <t>Gobbo-Porretta-Pasetto-Trentin</t>
  </si>
  <si>
    <t>Trentin Lorena</t>
  </si>
  <si>
    <t>Pasetto-Porretta</t>
  </si>
  <si>
    <t>Bellato-De Nardi-Febres</t>
  </si>
  <si>
    <t>Bellato Alice</t>
  </si>
  <si>
    <t>De Nardi-Febres</t>
  </si>
  <si>
    <t>Cipri-Locci-Zacchetti</t>
  </si>
  <si>
    <t>Crippa Alice</t>
  </si>
  <si>
    <t>Castriotti-Castiglioni-Filippi-Pattini</t>
  </si>
  <si>
    <t>Castriotti Polyxeni</t>
  </si>
  <si>
    <t>Filippi-Castiglioni</t>
  </si>
  <si>
    <t>Loro Chiara</t>
  </si>
  <si>
    <t>Malavasi-Marostica</t>
  </si>
  <si>
    <t xml:space="preserve">                          FEDERAZIONE GINNASTICA D'ITALIA       Viale Tiziano 70  -   00196   ROMA  </t>
  </si>
  <si>
    <t>Crippa-Tavazzani</t>
  </si>
  <si>
    <t>Sabato 15 Marzo 2008       dalle ore 14,30 alle ore 15,20</t>
  </si>
  <si>
    <t>Malavasi-Marostica-Ugolini-Mariani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</si>
</sst>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3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sz val="20"/>
      <name val="Arial"/>
      <family val="2"/>
    </font>
    <font>
      <sz val="10"/>
      <color indexed="9"/>
      <name val="Century Gothic"/>
      <family val="0"/>
    </font>
    <font>
      <sz val="12"/>
      <color indexed="9"/>
      <name val="Arial"/>
      <family val="2"/>
    </font>
    <font>
      <sz val="8"/>
      <name val="Arial Black"/>
      <family val="2"/>
    </font>
    <font>
      <sz val="7"/>
      <name val="Century Gothic"/>
      <family val="0"/>
    </font>
    <font>
      <sz val="7"/>
      <color indexed="55"/>
      <name val="Arial"/>
      <family val="2"/>
    </font>
    <font>
      <sz val="10"/>
      <name val="Arial Black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b/>
      <sz val="14"/>
      <name val="Century Gothic"/>
      <family val="2"/>
    </font>
    <font>
      <b/>
      <sz val="13"/>
      <color indexed="18"/>
      <name val="Arial"/>
      <family val="2"/>
    </font>
    <font>
      <b/>
      <i/>
      <sz val="8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sz val="10"/>
      <name val="Abadi MT Condensed Extra Bold"/>
      <family val="2"/>
    </font>
    <font>
      <sz val="7"/>
      <name val="Arial Narrow"/>
      <family val="2"/>
    </font>
    <font>
      <b/>
      <sz val="12"/>
      <color indexed="9"/>
      <name val="Arial"/>
      <family val="2"/>
    </font>
    <font>
      <sz val="12"/>
      <name val="Century Gothic"/>
      <family val="0"/>
    </font>
    <font>
      <sz val="9"/>
      <name val="Abadi MT Condensed Extra Bold"/>
      <family val="2"/>
    </font>
    <font>
      <sz val="9"/>
      <name val="Arial Black"/>
      <family val="2"/>
    </font>
    <font>
      <sz val="9"/>
      <name val="Arial Narrow"/>
      <family val="2"/>
    </font>
    <font>
      <sz val="9"/>
      <name val="Century Gothic"/>
      <family val="0"/>
    </font>
    <font>
      <sz val="9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2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173" fontId="17" fillId="0" borderId="2" xfId="0" applyNumberFormat="1" applyFont="1" applyBorder="1" applyAlignment="1">
      <alignment horizontal="center"/>
    </xf>
    <xf numFmtId="173" fontId="18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2" fontId="1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9" fillId="6" borderId="4" xfId="0" applyFont="1" applyFill="1" applyBorder="1" applyAlignment="1">
      <alignment/>
    </xf>
    <xf numFmtId="0" fontId="22" fillId="6" borderId="4" xfId="0" applyFont="1" applyFill="1" applyBorder="1" applyAlignment="1">
      <alignment/>
    </xf>
    <xf numFmtId="173" fontId="11" fillId="3" borderId="5" xfId="0" applyNumberFormat="1" applyFont="1" applyFill="1" applyBorder="1" applyAlignment="1">
      <alignment/>
    </xf>
    <xf numFmtId="173" fontId="21" fillId="0" borderId="6" xfId="0" applyNumberFormat="1" applyFont="1" applyFill="1" applyBorder="1" applyAlignment="1">
      <alignment horizontal="center"/>
    </xf>
    <xf numFmtId="173" fontId="21" fillId="0" borderId="7" xfId="0" applyNumberFormat="1" applyFont="1" applyFill="1" applyBorder="1" applyAlignment="1">
      <alignment horizontal="center"/>
    </xf>
    <xf numFmtId="173" fontId="21" fillId="0" borderId="8" xfId="0" applyNumberFormat="1" applyFont="1" applyFill="1" applyBorder="1" applyAlignment="1">
      <alignment horizontal="center"/>
    </xf>
    <xf numFmtId="173" fontId="24" fillId="0" borderId="9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0" fontId="14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3" fontId="26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top"/>
    </xf>
    <xf numFmtId="0" fontId="30" fillId="6" borderId="12" xfId="0" applyFont="1" applyFill="1" applyBorder="1" applyAlignment="1">
      <alignment/>
    </xf>
    <xf numFmtId="0" fontId="31" fillId="6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 indent="2"/>
    </xf>
    <xf numFmtId="173" fontId="17" fillId="0" borderId="2" xfId="0" applyNumberFormat="1" applyFont="1" applyFill="1" applyBorder="1" applyAlignment="1">
      <alignment horizontal="center"/>
    </xf>
    <xf numFmtId="173" fontId="26" fillId="0" borderId="11" xfId="0" applyNumberFormat="1" applyFont="1" applyFill="1" applyBorder="1" applyAlignment="1">
      <alignment horizontal="center" vertical="center"/>
    </xf>
    <xf numFmtId="173" fontId="18" fillId="0" borderId="3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4" fillId="6" borderId="12" xfId="0" applyFont="1" applyFill="1" applyBorder="1" applyAlignment="1">
      <alignment/>
    </xf>
    <xf numFmtId="0" fontId="35" fillId="6" borderId="4" xfId="0" applyFont="1" applyFill="1" applyBorder="1" applyAlignment="1">
      <alignment/>
    </xf>
    <xf numFmtId="0" fontId="36" fillId="6" borderId="13" xfId="0" applyFont="1" applyFill="1" applyBorder="1" applyAlignment="1">
      <alignment horizontal="center"/>
    </xf>
    <xf numFmtId="0" fontId="37" fillId="5" borderId="0" xfId="0" applyFont="1" applyFill="1" applyAlignment="1">
      <alignment/>
    </xf>
    <xf numFmtId="0" fontId="38" fillId="0" borderId="11" xfId="0" applyNumberFormat="1" applyFont="1" applyBorder="1" applyAlignment="1">
      <alignment horizontal="center" vertical="center"/>
    </xf>
    <xf numFmtId="0" fontId="38" fillId="0" borderId="2" xfId="0" applyNumberFormat="1" applyFont="1" applyBorder="1" applyAlignment="1">
      <alignment horizontal="center" vertical="center"/>
    </xf>
    <xf numFmtId="0" fontId="38" fillId="0" borderId="3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Border="1" applyAlignment="1">
      <alignment/>
    </xf>
    <xf numFmtId="0" fontId="9" fillId="0" borderId="11" xfId="0" applyFont="1" applyBorder="1" applyAlignment="1">
      <alignment/>
    </xf>
    <xf numFmtId="0" fontId="33" fillId="0" borderId="0" xfId="0" applyFont="1" applyAlignment="1">
      <alignment horizontal="left"/>
    </xf>
    <xf numFmtId="173" fontId="17" fillId="0" borderId="11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right" vertical="center" indent="2"/>
    </xf>
    <xf numFmtId="0" fontId="28" fillId="4" borderId="15" xfId="0" applyFont="1" applyFill="1" applyBorder="1" applyAlignment="1">
      <alignment horizontal="right" vertical="center" indent="2"/>
    </xf>
    <xf numFmtId="0" fontId="28" fillId="4" borderId="17" xfId="0" applyFont="1" applyFill="1" applyBorder="1" applyAlignment="1">
      <alignment horizontal="right" vertical="center" indent="2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32" fillId="3" borderId="14" xfId="0" applyFont="1" applyFill="1" applyBorder="1" applyAlignment="1">
      <alignment horizontal="right" vertical="center" indent="2"/>
    </xf>
    <xf numFmtId="0" fontId="28" fillId="3" borderId="15" xfId="0" applyFont="1" applyFill="1" applyBorder="1" applyAlignment="1">
      <alignment horizontal="right" vertical="center" indent="2"/>
    </xf>
    <xf numFmtId="0" fontId="28" fillId="3" borderId="17" xfId="0" applyFont="1" applyFill="1" applyBorder="1" applyAlignment="1">
      <alignment horizontal="right" vertical="center" indent="2"/>
    </xf>
    <xf numFmtId="0" fontId="32" fillId="4" borderId="15" xfId="0" applyFont="1" applyFill="1" applyBorder="1" applyAlignment="1">
      <alignment horizontal="center" vertical="justify" wrapText="1"/>
    </xf>
    <xf numFmtId="0" fontId="32" fillId="4" borderId="17" xfId="0" applyFont="1" applyFill="1" applyBorder="1" applyAlignment="1">
      <alignment horizontal="center" vertical="justify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3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8</xdr:row>
      <xdr:rowOff>38100</xdr:rowOff>
    </xdr:from>
    <xdr:to>
      <xdr:col>16</xdr:col>
      <xdr:colOff>228600</xdr:colOff>
      <xdr:row>8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8</xdr:row>
      <xdr:rowOff>38100</xdr:rowOff>
    </xdr:from>
    <xdr:to>
      <xdr:col>22</xdr:col>
      <xdr:colOff>171450</xdr:colOff>
      <xdr:row>8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57150</xdr:colOff>
      <xdr:row>8</xdr:row>
      <xdr:rowOff>47625</xdr:rowOff>
    </xdr:from>
    <xdr:to>
      <xdr:col>34</xdr:col>
      <xdr:colOff>123825</xdr:colOff>
      <xdr:row>8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96700" y="1609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323850</xdr:colOff>
      <xdr:row>2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85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8</xdr:row>
      <xdr:rowOff>38100</xdr:rowOff>
    </xdr:from>
    <xdr:to>
      <xdr:col>28</xdr:col>
      <xdr:colOff>133350</xdr:colOff>
      <xdr:row>8</xdr:row>
      <xdr:rowOff>447675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8</xdr:row>
      <xdr:rowOff>38100</xdr:rowOff>
    </xdr:from>
    <xdr:to>
      <xdr:col>29</xdr:col>
      <xdr:colOff>228600</xdr:colOff>
      <xdr:row>8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20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tabSelected="1" zoomScale="90" zoomScaleNormal="90" workbookViewId="0" topLeftCell="A1">
      <selection activeCell="J17" sqref="J17"/>
    </sheetView>
  </sheetViews>
  <sheetFormatPr defaultColWidth="9.140625" defaultRowHeight="13.5"/>
  <cols>
    <col min="1" max="1" width="0.5625" style="0" customWidth="1"/>
    <col min="2" max="2" width="4.8515625" style="0" customWidth="1"/>
    <col min="3" max="3" width="0.5625" style="0" customWidth="1"/>
    <col min="4" max="4" width="30.421875" style="0" customWidth="1"/>
    <col min="5" max="5" width="0.5625" style="0" customWidth="1"/>
    <col min="6" max="6" width="9.8515625" style="7" customWidth="1"/>
    <col min="7" max="7" width="0.5625" style="0" customWidth="1"/>
    <col min="8" max="8" width="11.140625" style="7" customWidth="1"/>
    <col min="9" max="9" width="0.5625" style="0" customWidth="1"/>
    <col min="10" max="12" width="5.140625" style="0" customWidth="1"/>
    <col min="13" max="13" width="5.140625" style="31" customWidth="1"/>
    <col min="14" max="14" width="7.7109375" style="0" customWidth="1"/>
    <col min="15" max="15" width="0.5625" style="0" customWidth="1"/>
    <col min="16" max="19" width="5.140625" style="0" customWidth="1"/>
    <col min="20" max="20" width="7.7109375" style="0" customWidth="1"/>
    <col min="21" max="21" width="0.5625" style="0" customWidth="1"/>
    <col min="22" max="25" width="5.140625" style="0" customWidth="1"/>
    <col min="26" max="26" width="7.7109375" style="0" customWidth="1"/>
    <col min="27" max="27" width="0.5625" style="0" customWidth="1"/>
    <col min="28" max="31" width="5.140625" style="0" customWidth="1"/>
    <col min="32" max="32" width="7.7109375" style="0" customWidth="1"/>
    <col min="33" max="33" width="0.5625" style="0" customWidth="1"/>
    <col min="34" max="37" width="5.140625" style="0" customWidth="1"/>
    <col min="38" max="38" width="7.7109375" style="0" customWidth="1"/>
    <col min="39" max="39" width="0.5625" style="0" customWidth="1"/>
  </cols>
  <sheetData>
    <row r="1" spans="2:39" ht="25.5" customHeight="1">
      <c r="B1" s="89" t="s">
        <v>46</v>
      </c>
      <c r="C1" s="90"/>
      <c r="D1" s="90"/>
      <c r="E1" s="90"/>
      <c r="F1" s="90"/>
      <c r="G1" s="90"/>
      <c r="H1" s="90"/>
      <c r="I1" s="90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6"/>
    </row>
    <row r="2" spans="2:39" s="6" customFormat="1" ht="12.75" customHeight="1">
      <c r="B2" s="14"/>
      <c r="D2" s="25" t="s">
        <v>8</v>
      </c>
      <c r="E2" s="24"/>
      <c r="F2" s="92" t="s">
        <v>29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21"/>
    </row>
    <row r="3" spans="2:38" s="6" customFormat="1" ht="12.75" customHeight="1">
      <c r="B3" s="14"/>
      <c r="D3" s="25" t="s">
        <v>1</v>
      </c>
      <c r="E3" s="24"/>
      <c r="F3" s="26" t="s">
        <v>25</v>
      </c>
      <c r="G3" s="26"/>
      <c r="H3" s="26"/>
      <c r="I3" s="26"/>
      <c r="J3" s="26"/>
      <c r="K3" s="24"/>
      <c r="L3" s="24"/>
      <c r="M3" s="28"/>
      <c r="N3" s="24"/>
      <c r="O3" s="24"/>
      <c r="P3" s="53"/>
      <c r="Q3" s="24"/>
      <c r="R3" s="24"/>
      <c r="S3" s="24"/>
      <c r="T3" s="24"/>
      <c r="U3" s="24"/>
      <c r="V3" s="24"/>
      <c r="W3" s="24"/>
      <c r="X3" s="98" t="s">
        <v>10</v>
      </c>
      <c r="Y3" s="99"/>
      <c r="Z3" s="99"/>
      <c r="AA3" s="24"/>
      <c r="AB3" s="27" t="s">
        <v>48</v>
      </c>
      <c r="AC3" s="24"/>
      <c r="AD3" s="24"/>
      <c r="AE3" s="24"/>
      <c r="AF3" s="24"/>
      <c r="AG3" s="24"/>
      <c r="AH3" s="24"/>
      <c r="AI3" s="24"/>
      <c r="AJ3" s="24"/>
      <c r="AK3" s="24"/>
      <c r="AL3" s="24"/>
    </row>
    <row r="4" spans="2:28" s="24" customFormat="1" ht="12.75" customHeight="1">
      <c r="B4" s="23"/>
      <c r="D4" s="25" t="s">
        <v>9</v>
      </c>
      <c r="F4" s="26" t="s">
        <v>26</v>
      </c>
      <c r="G4" s="26"/>
      <c r="H4" s="26"/>
      <c r="I4" s="26"/>
      <c r="J4" s="26"/>
      <c r="M4" s="28"/>
      <c r="X4" s="98" t="s">
        <v>11</v>
      </c>
      <c r="Y4" s="99"/>
      <c r="Z4" s="99"/>
      <c r="AB4" s="27" t="s">
        <v>27</v>
      </c>
    </row>
    <row r="5" spans="1:37" s="6" customFormat="1" ht="15.75" customHeight="1">
      <c r="A5" s="15"/>
      <c r="B5" s="14"/>
      <c r="C5" s="15"/>
      <c r="D5" s="17"/>
      <c r="E5" s="2"/>
      <c r="F5" s="2"/>
      <c r="G5" s="2"/>
      <c r="H5" s="2"/>
      <c r="J5" s="16"/>
      <c r="K5" s="16"/>
      <c r="L5" s="16"/>
      <c r="M5" s="29"/>
      <c r="N5" s="16"/>
      <c r="O5" s="16"/>
      <c r="S5" s="16"/>
      <c r="Y5" s="16"/>
      <c r="AE5" s="16"/>
      <c r="AK5" s="16"/>
    </row>
    <row r="6" spans="4:39" s="1" customFormat="1" ht="27" customHeight="1">
      <c r="D6" s="82" t="s">
        <v>30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22"/>
    </row>
    <row r="7" spans="4:38" s="1" customFormat="1" ht="12.75" customHeight="1">
      <c r="D7" s="4"/>
      <c r="F7" s="4"/>
      <c r="H7" s="4"/>
      <c r="J7" s="4"/>
      <c r="K7" s="4"/>
      <c r="L7" s="4"/>
      <c r="M7" s="30"/>
      <c r="N7" s="4"/>
      <c r="P7" s="4"/>
      <c r="Q7" s="4"/>
      <c r="R7" s="4"/>
      <c r="S7" s="4"/>
      <c r="T7" s="4"/>
      <c r="V7" s="4"/>
      <c r="W7" s="4"/>
      <c r="X7" s="4"/>
      <c r="Y7" s="4"/>
      <c r="Z7" s="4"/>
      <c r="AB7" s="4"/>
      <c r="AC7" s="4"/>
      <c r="AD7" s="4"/>
      <c r="AE7" s="4"/>
      <c r="AF7" s="4"/>
      <c r="AH7" s="4"/>
      <c r="AI7" s="4"/>
      <c r="AJ7" s="4"/>
      <c r="AK7" s="4"/>
      <c r="AL7" s="4"/>
    </row>
    <row r="8" spans="1:39" ht="3.75" customHeight="1">
      <c r="A8" s="38"/>
      <c r="C8" s="38"/>
      <c r="D8" s="18"/>
      <c r="E8" s="38"/>
      <c r="F8" s="39"/>
      <c r="G8" s="38"/>
      <c r="H8" s="39"/>
      <c r="I8" s="33"/>
      <c r="J8" s="33"/>
      <c r="K8" s="33"/>
      <c r="L8" s="33"/>
      <c r="M8" s="3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4:39" s="3" customFormat="1" ht="38.25" customHeight="1">
      <c r="D9" s="11"/>
      <c r="E9" s="12"/>
      <c r="F9" s="13"/>
      <c r="G9" s="12"/>
      <c r="H9" s="59"/>
      <c r="I9" s="32"/>
      <c r="J9" s="83" t="s">
        <v>20</v>
      </c>
      <c r="K9" s="84"/>
      <c r="L9" s="84"/>
      <c r="M9" s="84"/>
      <c r="N9" s="85"/>
      <c r="O9" s="32"/>
      <c r="P9" s="86" t="s">
        <v>4</v>
      </c>
      <c r="Q9" s="87"/>
      <c r="R9" s="87"/>
      <c r="S9" s="87"/>
      <c r="T9" s="88"/>
      <c r="U9" s="32"/>
      <c r="V9" s="93" t="s">
        <v>5</v>
      </c>
      <c r="W9" s="94"/>
      <c r="X9" s="94"/>
      <c r="Y9" s="94"/>
      <c r="Z9" s="95"/>
      <c r="AA9" s="32"/>
      <c r="AB9" s="64"/>
      <c r="AC9" s="65"/>
      <c r="AD9" s="65"/>
      <c r="AE9" s="96" t="s">
        <v>19</v>
      </c>
      <c r="AF9" s="97"/>
      <c r="AG9" s="32"/>
      <c r="AH9" s="93" t="s">
        <v>6</v>
      </c>
      <c r="AI9" s="94"/>
      <c r="AJ9" s="94"/>
      <c r="AK9" s="94"/>
      <c r="AL9" s="95"/>
      <c r="AM9" s="32"/>
    </row>
    <row r="10" spans="1:39" ht="3.75" customHeight="1">
      <c r="A10" s="38"/>
      <c r="C10" s="33"/>
      <c r="D10" s="35"/>
      <c r="E10" s="33"/>
      <c r="F10" s="36"/>
      <c r="G10" s="33"/>
      <c r="H10" s="36"/>
      <c r="I10" s="33"/>
      <c r="J10" s="33"/>
      <c r="K10" s="33"/>
      <c r="L10" s="33"/>
      <c r="M10" s="37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5" customFormat="1" ht="15.75" customHeight="1">
      <c r="A11" s="50"/>
      <c r="C11" s="34"/>
      <c r="D11" s="103" t="s">
        <v>0</v>
      </c>
      <c r="E11" s="34"/>
      <c r="F11" s="101" t="s">
        <v>17</v>
      </c>
      <c r="G11" s="34"/>
      <c r="H11" s="55" t="s">
        <v>16</v>
      </c>
      <c r="I11" s="34"/>
      <c r="J11" s="57" t="s">
        <v>18</v>
      </c>
      <c r="K11" s="40"/>
      <c r="L11" s="40"/>
      <c r="M11" s="41"/>
      <c r="N11" s="58"/>
      <c r="O11" s="34"/>
      <c r="P11" s="57" t="s">
        <v>18</v>
      </c>
      <c r="Q11" s="40"/>
      <c r="R11" s="40"/>
      <c r="S11" s="41"/>
      <c r="T11" s="58"/>
      <c r="U11" s="34"/>
      <c r="V11" s="57" t="s">
        <v>18</v>
      </c>
      <c r="W11" s="40"/>
      <c r="X11" s="40"/>
      <c r="Y11" s="41"/>
      <c r="Z11" s="58"/>
      <c r="AA11" s="34"/>
      <c r="AB11" s="57" t="s">
        <v>18</v>
      </c>
      <c r="AC11" s="40"/>
      <c r="AD11" s="40"/>
      <c r="AE11" s="41"/>
      <c r="AF11" s="58"/>
      <c r="AG11" s="34"/>
      <c r="AH11" s="57" t="s">
        <v>18</v>
      </c>
      <c r="AI11" s="40"/>
      <c r="AJ11" s="40"/>
      <c r="AK11" s="41"/>
      <c r="AL11" s="58"/>
      <c r="AM11" s="34"/>
    </row>
    <row r="12" spans="1:39" s="5" customFormat="1" ht="15.75" customHeight="1">
      <c r="A12" s="50"/>
      <c r="C12" s="34"/>
      <c r="D12" s="104"/>
      <c r="E12" s="34"/>
      <c r="F12" s="102"/>
      <c r="G12" s="34"/>
      <c r="H12" s="56" t="s">
        <v>2</v>
      </c>
      <c r="I12" s="34"/>
      <c r="J12" s="8" t="s">
        <v>12</v>
      </c>
      <c r="K12" s="8" t="s">
        <v>13</v>
      </c>
      <c r="L12" s="8" t="s">
        <v>7</v>
      </c>
      <c r="M12" s="54" t="s">
        <v>14</v>
      </c>
      <c r="N12" s="9" t="s">
        <v>3</v>
      </c>
      <c r="O12" s="34"/>
      <c r="P12" s="8" t="s">
        <v>12</v>
      </c>
      <c r="Q12" s="8" t="s">
        <v>13</v>
      </c>
      <c r="R12" s="8" t="s">
        <v>7</v>
      </c>
      <c r="S12" s="54" t="s">
        <v>14</v>
      </c>
      <c r="T12" s="10" t="s">
        <v>3</v>
      </c>
      <c r="U12" s="34"/>
      <c r="V12" s="8" t="s">
        <v>12</v>
      </c>
      <c r="W12" s="8" t="s">
        <v>13</v>
      </c>
      <c r="X12" s="8" t="s">
        <v>7</v>
      </c>
      <c r="Y12" s="54" t="s">
        <v>14</v>
      </c>
      <c r="Z12" s="9" t="s">
        <v>3</v>
      </c>
      <c r="AA12" s="34"/>
      <c r="AB12" s="8" t="s">
        <v>12</v>
      </c>
      <c r="AC12" s="8" t="s">
        <v>13</v>
      </c>
      <c r="AD12" s="8" t="s">
        <v>7</v>
      </c>
      <c r="AE12" s="54" t="s">
        <v>14</v>
      </c>
      <c r="AF12" s="10" t="s">
        <v>3</v>
      </c>
      <c r="AG12" s="34"/>
      <c r="AH12" s="8" t="s">
        <v>12</v>
      </c>
      <c r="AI12" s="8" t="s">
        <v>13</v>
      </c>
      <c r="AJ12" s="8" t="s">
        <v>7</v>
      </c>
      <c r="AK12" s="54" t="s">
        <v>14</v>
      </c>
      <c r="AL12" s="9" t="s">
        <v>3</v>
      </c>
      <c r="AM12" s="34"/>
    </row>
    <row r="13" spans="1:39" ht="3.75" customHeight="1">
      <c r="A13" s="33"/>
      <c r="B13" s="33"/>
      <c r="C13" s="33"/>
      <c r="D13" s="35"/>
      <c r="E13" s="33"/>
      <c r="F13" s="36"/>
      <c r="G13" s="33"/>
      <c r="H13" s="36"/>
      <c r="I13" s="33"/>
      <c r="J13" s="33"/>
      <c r="K13" s="33"/>
      <c r="L13" s="33"/>
      <c r="M13" s="37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ht="15.75" customHeight="1">
      <c r="A14" s="33"/>
      <c r="B14" s="100">
        <v>1</v>
      </c>
      <c r="C14" s="33"/>
      <c r="D14" s="76"/>
      <c r="E14" s="33"/>
      <c r="F14" s="74">
        <v>611</v>
      </c>
      <c r="G14" s="33"/>
      <c r="H14" s="60">
        <f>H15</f>
        <v>23.75</v>
      </c>
      <c r="I14" s="33"/>
      <c r="J14" s="69" t="s">
        <v>41</v>
      </c>
      <c r="K14" s="70"/>
      <c r="L14" s="70"/>
      <c r="M14" s="70"/>
      <c r="N14" s="71"/>
      <c r="O14" s="72"/>
      <c r="P14" s="69"/>
      <c r="Q14" s="70"/>
      <c r="R14" s="70"/>
      <c r="S14" s="70"/>
      <c r="T14" s="71"/>
      <c r="U14" s="72"/>
      <c r="V14" s="69"/>
      <c r="W14" s="70"/>
      <c r="X14" s="70"/>
      <c r="Y14" s="70"/>
      <c r="Z14" s="71"/>
      <c r="AA14" s="72"/>
      <c r="AB14" s="69" t="s">
        <v>43</v>
      </c>
      <c r="AC14" s="70"/>
      <c r="AD14" s="70"/>
      <c r="AE14" s="70"/>
      <c r="AF14" s="71"/>
      <c r="AG14" s="72"/>
      <c r="AH14" s="69" t="s">
        <v>42</v>
      </c>
      <c r="AI14" s="70"/>
      <c r="AJ14" s="70"/>
      <c r="AK14" s="70"/>
      <c r="AL14" s="71"/>
      <c r="AM14" s="49"/>
    </row>
    <row r="15" spans="1:39" ht="15.75" customHeight="1">
      <c r="A15" s="33"/>
      <c r="B15" s="100"/>
      <c r="C15" s="33"/>
      <c r="D15" s="52" t="s">
        <v>23</v>
      </c>
      <c r="E15" s="33"/>
      <c r="F15" s="63">
        <v>611</v>
      </c>
      <c r="G15" s="33"/>
      <c r="H15" s="61">
        <f>SUM(N15+T15+Z15+AF15+AL15)</f>
        <v>23.75</v>
      </c>
      <c r="I15" s="33"/>
      <c r="J15" s="46">
        <v>1.75</v>
      </c>
      <c r="K15" s="47">
        <v>2.35</v>
      </c>
      <c r="L15" s="47">
        <v>1</v>
      </c>
      <c r="M15" s="47">
        <v>0</v>
      </c>
      <c r="N15" s="42">
        <f>J15+K15+(L16-L15)+M15</f>
        <v>8.1</v>
      </c>
      <c r="O15" s="33"/>
      <c r="P15" s="46"/>
      <c r="Q15" s="47"/>
      <c r="R15" s="47"/>
      <c r="S15" s="47">
        <v>0</v>
      </c>
      <c r="T15" s="42">
        <v>0</v>
      </c>
      <c r="U15" s="33"/>
      <c r="V15" s="46"/>
      <c r="W15" s="47"/>
      <c r="X15" s="47"/>
      <c r="Y15" s="47">
        <v>0</v>
      </c>
      <c r="Z15" s="42">
        <v>0</v>
      </c>
      <c r="AA15" s="33"/>
      <c r="AB15" s="46">
        <v>1.6</v>
      </c>
      <c r="AC15" s="47">
        <v>2.25</v>
      </c>
      <c r="AD15" s="47">
        <v>1.25</v>
      </c>
      <c r="AE15" s="47">
        <v>0</v>
      </c>
      <c r="AF15" s="42">
        <f>AB15+AC15+(AD16-AD15)+AE15</f>
        <v>7.6</v>
      </c>
      <c r="AG15" s="33"/>
      <c r="AH15" s="46">
        <v>1.85</v>
      </c>
      <c r="AI15" s="47">
        <v>2.15</v>
      </c>
      <c r="AJ15" s="47">
        <v>0.95</v>
      </c>
      <c r="AK15" s="47">
        <v>0</v>
      </c>
      <c r="AL15" s="42">
        <f>AH15+AI15+(AJ16-AJ15)+AK15</f>
        <v>8.05</v>
      </c>
      <c r="AM15" s="49"/>
    </row>
    <row r="16" spans="1:39" ht="11.25" customHeight="1">
      <c r="A16" s="33"/>
      <c r="B16" s="100"/>
      <c r="C16" s="33"/>
      <c r="D16" s="77"/>
      <c r="E16" s="33"/>
      <c r="F16" s="75">
        <v>611</v>
      </c>
      <c r="G16" s="33"/>
      <c r="H16" s="62">
        <f>H15</f>
        <v>23.75</v>
      </c>
      <c r="I16" s="33"/>
      <c r="J16" s="43">
        <v>2</v>
      </c>
      <c r="K16" s="44">
        <v>3</v>
      </c>
      <c r="L16" s="44">
        <v>5</v>
      </c>
      <c r="M16" s="44" t="s">
        <v>15</v>
      </c>
      <c r="N16" s="45">
        <f>SUM(J16:L16)</f>
        <v>10</v>
      </c>
      <c r="O16" s="49"/>
      <c r="P16" s="43">
        <v>2</v>
      </c>
      <c r="Q16" s="44">
        <v>3</v>
      </c>
      <c r="R16" s="44">
        <v>5</v>
      </c>
      <c r="S16" s="44" t="s">
        <v>15</v>
      </c>
      <c r="T16" s="45">
        <f>SUM(P16:R16)</f>
        <v>10</v>
      </c>
      <c r="U16" s="49"/>
      <c r="V16" s="43">
        <v>2</v>
      </c>
      <c r="W16" s="44">
        <v>3</v>
      </c>
      <c r="X16" s="44">
        <v>5</v>
      </c>
      <c r="Y16" s="44" t="s">
        <v>15</v>
      </c>
      <c r="Z16" s="45">
        <f>SUM(V16:X16)</f>
        <v>10</v>
      </c>
      <c r="AA16" s="49"/>
      <c r="AB16" s="43">
        <v>2</v>
      </c>
      <c r="AC16" s="44">
        <v>3</v>
      </c>
      <c r="AD16" s="44">
        <v>5</v>
      </c>
      <c r="AE16" s="44" t="s">
        <v>15</v>
      </c>
      <c r="AF16" s="45">
        <f>SUM(AB16:AD16)</f>
        <v>10</v>
      </c>
      <c r="AG16" s="49"/>
      <c r="AH16" s="43">
        <v>2</v>
      </c>
      <c r="AI16" s="44">
        <v>3</v>
      </c>
      <c r="AJ16" s="44">
        <v>5</v>
      </c>
      <c r="AK16" s="44" t="s">
        <v>15</v>
      </c>
      <c r="AL16" s="45">
        <f>SUM(AH16:AJ16)</f>
        <v>10</v>
      </c>
      <c r="AM16" s="49"/>
    </row>
    <row r="17" spans="1:39" ht="15.75" customHeight="1">
      <c r="A17" s="33"/>
      <c r="B17" s="100">
        <v>2</v>
      </c>
      <c r="C17" s="33"/>
      <c r="D17" s="78"/>
      <c r="E17" s="33"/>
      <c r="F17" s="73">
        <v>1810</v>
      </c>
      <c r="G17" s="33"/>
      <c r="H17" s="19">
        <f>H18</f>
        <v>22.2</v>
      </c>
      <c r="I17" s="33"/>
      <c r="J17" s="69" t="s">
        <v>49</v>
      </c>
      <c r="K17" s="70"/>
      <c r="L17" s="70"/>
      <c r="M17" s="70"/>
      <c r="N17" s="71"/>
      <c r="O17" s="72"/>
      <c r="P17" s="69"/>
      <c r="Q17" s="70"/>
      <c r="R17" s="70"/>
      <c r="S17" s="70"/>
      <c r="T17" s="71"/>
      <c r="U17" s="72"/>
      <c r="V17" s="69" t="s">
        <v>44</v>
      </c>
      <c r="W17" s="70"/>
      <c r="X17" s="70"/>
      <c r="Y17" s="70"/>
      <c r="Z17" s="71"/>
      <c r="AA17" s="72"/>
      <c r="AB17" s="69" t="s">
        <v>45</v>
      </c>
      <c r="AC17" s="70"/>
      <c r="AD17" s="70"/>
      <c r="AE17" s="70"/>
      <c r="AF17" s="71"/>
      <c r="AG17" s="72"/>
      <c r="AH17" s="69"/>
      <c r="AI17" s="70"/>
      <c r="AJ17" s="70"/>
      <c r="AK17" s="70"/>
      <c r="AL17" s="71"/>
      <c r="AM17" s="72"/>
    </row>
    <row r="18" spans="1:39" ht="15.75" customHeight="1">
      <c r="A18" s="33"/>
      <c r="B18" s="100"/>
      <c r="C18" s="33"/>
      <c r="D18" s="52" t="s">
        <v>24</v>
      </c>
      <c r="E18" s="33"/>
      <c r="F18" s="63">
        <v>1810</v>
      </c>
      <c r="G18" s="33"/>
      <c r="H18" s="51">
        <f>SUM(N18+T18+Z18+AF18+AL18)</f>
        <v>22.2</v>
      </c>
      <c r="I18" s="33"/>
      <c r="J18" s="46">
        <v>1.65</v>
      </c>
      <c r="K18" s="47">
        <v>2.2</v>
      </c>
      <c r="L18" s="47">
        <v>1.1</v>
      </c>
      <c r="M18" s="47">
        <v>0</v>
      </c>
      <c r="N18" s="42">
        <f>J18+K18+(L19-L18)+M18</f>
        <v>7.75</v>
      </c>
      <c r="O18" s="33"/>
      <c r="P18" s="46"/>
      <c r="Q18" s="47"/>
      <c r="R18" s="47"/>
      <c r="S18" s="47">
        <v>0</v>
      </c>
      <c r="T18" s="42">
        <v>0</v>
      </c>
      <c r="U18" s="33"/>
      <c r="V18" s="46">
        <v>1.65</v>
      </c>
      <c r="W18" s="47">
        <v>1.8</v>
      </c>
      <c r="X18" s="47">
        <v>1</v>
      </c>
      <c r="Y18" s="47">
        <v>0</v>
      </c>
      <c r="Z18" s="42">
        <f>V18+W18+(X19-X18)+Y18</f>
        <v>7.45</v>
      </c>
      <c r="AA18" s="33"/>
      <c r="AB18" s="46">
        <v>1.45</v>
      </c>
      <c r="AC18" s="47">
        <v>2.05</v>
      </c>
      <c r="AD18" s="47">
        <v>1.45</v>
      </c>
      <c r="AE18" s="47">
        <v>0.05</v>
      </c>
      <c r="AF18" s="42">
        <f>AB18+AC18+(AD19-AD18)-AE18</f>
        <v>7</v>
      </c>
      <c r="AG18" s="33"/>
      <c r="AH18" s="46"/>
      <c r="AI18" s="47"/>
      <c r="AJ18" s="47"/>
      <c r="AK18" s="47">
        <v>0</v>
      </c>
      <c r="AL18" s="42">
        <v>0</v>
      </c>
      <c r="AM18" s="33"/>
    </row>
    <row r="19" spans="1:39" ht="11.25" customHeight="1">
      <c r="A19" s="33"/>
      <c r="B19" s="100"/>
      <c r="C19" s="33"/>
      <c r="D19" s="77"/>
      <c r="E19" s="33"/>
      <c r="F19" s="75">
        <v>1810</v>
      </c>
      <c r="G19" s="33"/>
      <c r="H19" s="20">
        <f>H18</f>
        <v>22.2</v>
      </c>
      <c r="I19" s="33"/>
      <c r="J19" s="43">
        <v>2</v>
      </c>
      <c r="K19" s="44">
        <v>3</v>
      </c>
      <c r="L19" s="44">
        <v>5</v>
      </c>
      <c r="M19" s="44" t="s">
        <v>15</v>
      </c>
      <c r="N19" s="45">
        <f>SUM(J19:L19)</f>
        <v>10</v>
      </c>
      <c r="O19" s="49"/>
      <c r="P19" s="43">
        <v>2</v>
      </c>
      <c r="Q19" s="44">
        <v>3</v>
      </c>
      <c r="R19" s="44">
        <v>5</v>
      </c>
      <c r="S19" s="44" t="s">
        <v>15</v>
      </c>
      <c r="T19" s="45">
        <f>SUM(P19:R19)</f>
        <v>10</v>
      </c>
      <c r="U19" s="49"/>
      <c r="V19" s="43">
        <v>2</v>
      </c>
      <c r="W19" s="44">
        <v>3</v>
      </c>
      <c r="X19" s="44">
        <v>5</v>
      </c>
      <c r="Y19" s="44" t="s">
        <v>15</v>
      </c>
      <c r="Z19" s="45">
        <f>SUM(V19:X19)</f>
        <v>10</v>
      </c>
      <c r="AA19" s="49"/>
      <c r="AB19" s="43">
        <v>2</v>
      </c>
      <c r="AC19" s="44">
        <v>3</v>
      </c>
      <c r="AD19" s="44">
        <v>5</v>
      </c>
      <c r="AE19" s="44" t="s">
        <v>15</v>
      </c>
      <c r="AF19" s="45">
        <f>SUM(AB19:AD19)</f>
        <v>10</v>
      </c>
      <c r="AG19" s="49"/>
      <c r="AH19" s="43">
        <v>2</v>
      </c>
      <c r="AI19" s="44">
        <v>3</v>
      </c>
      <c r="AJ19" s="44">
        <v>5</v>
      </c>
      <c r="AK19" s="44" t="s">
        <v>15</v>
      </c>
      <c r="AL19" s="45">
        <f>SUM(AH19:AJ19)</f>
        <v>10</v>
      </c>
      <c r="AM19" s="49"/>
    </row>
    <row r="20" spans="1:39" ht="15.75" customHeight="1">
      <c r="A20" s="33"/>
      <c r="B20" s="100">
        <v>3</v>
      </c>
      <c r="C20" s="33"/>
      <c r="D20" s="76"/>
      <c r="E20" s="33"/>
      <c r="F20" s="73">
        <v>64</v>
      </c>
      <c r="G20" s="33"/>
      <c r="H20" s="19">
        <f>H21</f>
        <v>21.975</v>
      </c>
      <c r="I20" s="33"/>
      <c r="J20" s="69" t="s">
        <v>36</v>
      </c>
      <c r="K20" s="70"/>
      <c r="L20" s="70"/>
      <c r="M20" s="70"/>
      <c r="N20" s="71"/>
      <c r="O20" s="72"/>
      <c r="P20" s="69"/>
      <c r="Q20" s="70"/>
      <c r="R20" s="70"/>
      <c r="S20" s="70"/>
      <c r="T20" s="71"/>
      <c r="U20" s="72"/>
      <c r="V20" s="69" t="s">
        <v>37</v>
      </c>
      <c r="W20" s="70"/>
      <c r="X20" s="70"/>
      <c r="Y20" s="70"/>
      <c r="Z20" s="71"/>
      <c r="AA20" s="72"/>
      <c r="AB20" s="69" t="s">
        <v>38</v>
      </c>
      <c r="AC20" s="70"/>
      <c r="AD20" s="70"/>
      <c r="AE20" s="70"/>
      <c r="AF20" s="71"/>
      <c r="AG20" s="72"/>
      <c r="AH20" s="69"/>
      <c r="AI20" s="70"/>
      <c r="AJ20" s="70"/>
      <c r="AK20" s="70"/>
      <c r="AL20" s="71"/>
      <c r="AM20" s="72"/>
    </row>
    <row r="21" spans="1:39" ht="15.75" customHeight="1">
      <c r="A21" s="33"/>
      <c r="B21" s="100"/>
      <c r="C21" s="33"/>
      <c r="D21" s="52" t="s">
        <v>31</v>
      </c>
      <c r="E21" s="33"/>
      <c r="F21" s="63">
        <v>64</v>
      </c>
      <c r="G21" s="33"/>
      <c r="H21" s="51">
        <f>SUM(N21+T21+Z21+AF21+AL21)</f>
        <v>21.975</v>
      </c>
      <c r="I21" s="33"/>
      <c r="J21" s="46">
        <v>1.525</v>
      </c>
      <c r="K21" s="47">
        <v>2.1</v>
      </c>
      <c r="L21" s="47">
        <v>1.1</v>
      </c>
      <c r="M21" s="47">
        <v>0</v>
      </c>
      <c r="N21" s="42">
        <f>J21+K21+(L22-L21)+M21</f>
        <v>7.525</v>
      </c>
      <c r="O21" s="33"/>
      <c r="P21" s="46"/>
      <c r="Q21" s="47"/>
      <c r="R21" s="47"/>
      <c r="S21" s="47">
        <v>0</v>
      </c>
      <c r="T21" s="42">
        <v>0</v>
      </c>
      <c r="U21" s="33"/>
      <c r="V21" s="46">
        <v>1.7</v>
      </c>
      <c r="W21" s="47">
        <v>2.15</v>
      </c>
      <c r="X21" s="47">
        <v>1.2</v>
      </c>
      <c r="Y21" s="47">
        <v>0</v>
      </c>
      <c r="Z21" s="42">
        <f>V21+W21+(X22-X21)+Y21</f>
        <v>7.6499999999999995</v>
      </c>
      <c r="AA21" s="33"/>
      <c r="AB21" s="46">
        <v>1.6</v>
      </c>
      <c r="AC21" s="47">
        <v>1.65</v>
      </c>
      <c r="AD21" s="47">
        <v>1.45</v>
      </c>
      <c r="AE21" s="47">
        <v>0</v>
      </c>
      <c r="AF21" s="42">
        <f>AB21+AC21+(AD22-AD21)+AE21</f>
        <v>6.8</v>
      </c>
      <c r="AG21" s="33"/>
      <c r="AH21" s="46"/>
      <c r="AI21" s="47"/>
      <c r="AJ21" s="47"/>
      <c r="AK21" s="47">
        <v>0</v>
      </c>
      <c r="AL21" s="42">
        <v>0</v>
      </c>
      <c r="AM21" s="33"/>
    </row>
    <row r="22" spans="1:39" ht="11.25" customHeight="1">
      <c r="A22" s="33"/>
      <c r="B22" s="100"/>
      <c r="C22" s="33"/>
      <c r="D22" s="77"/>
      <c r="E22" s="33"/>
      <c r="F22" s="73">
        <v>64</v>
      </c>
      <c r="G22" s="33"/>
      <c r="H22" s="20">
        <f>H21</f>
        <v>21.975</v>
      </c>
      <c r="I22" s="33"/>
      <c r="J22" s="43">
        <v>2</v>
      </c>
      <c r="K22" s="44">
        <v>3</v>
      </c>
      <c r="L22" s="44">
        <v>5</v>
      </c>
      <c r="M22" s="44" t="s">
        <v>15</v>
      </c>
      <c r="N22" s="45">
        <f>SUM(J22:L22)</f>
        <v>10</v>
      </c>
      <c r="O22" s="49"/>
      <c r="P22" s="43">
        <v>2</v>
      </c>
      <c r="Q22" s="44">
        <v>3</v>
      </c>
      <c r="R22" s="44">
        <v>5</v>
      </c>
      <c r="S22" s="44" t="s">
        <v>15</v>
      </c>
      <c r="T22" s="45">
        <f>SUM(P22:R22)</f>
        <v>10</v>
      </c>
      <c r="U22" s="49"/>
      <c r="V22" s="43">
        <v>2</v>
      </c>
      <c r="W22" s="44">
        <v>3</v>
      </c>
      <c r="X22" s="44">
        <v>5</v>
      </c>
      <c r="Y22" s="44" t="s">
        <v>15</v>
      </c>
      <c r="Z22" s="45">
        <f>SUM(V22:X22)</f>
        <v>10</v>
      </c>
      <c r="AA22" s="49"/>
      <c r="AB22" s="43">
        <v>2</v>
      </c>
      <c r="AC22" s="44">
        <v>3</v>
      </c>
      <c r="AD22" s="44">
        <v>5</v>
      </c>
      <c r="AE22" s="44" t="s">
        <v>15</v>
      </c>
      <c r="AF22" s="45">
        <f>SUM(AB22:AD22)</f>
        <v>10</v>
      </c>
      <c r="AG22" s="49"/>
      <c r="AH22" s="43">
        <v>2</v>
      </c>
      <c r="AI22" s="44">
        <v>3</v>
      </c>
      <c r="AJ22" s="44">
        <v>5</v>
      </c>
      <c r="AK22" s="44" t="s">
        <v>15</v>
      </c>
      <c r="AL22" s="45">
        <f>SUM(AH22:AJ22)</f>
        <v>10</v>
      </c>
      <c r="AM22" s="49"/>
    </row>
    <row r="23" spans="1:39" ht="15.75" customHeight="1">
      <c r="A23" s="33"/>
      <c r="B23" s="100">
        <v>4</v>
      </c>
      <c r="C23" s="33"/>
      <c r="D23" s="76"/>
      <c r="E23" s="33"/>
      <c r="F23" s="74">
        <v>64</v>
      </c>
      <c r="G23" s="33"/>
      <c r="H23" s="19">
        <f>H24</f>
        <v>19.075</v>
      </c>
      <c r="I23" s="33"/>
      <c r="J23" s="69" t="s">
        <v>39</v>
      </c>
      <c r="K23" s="70"/>
      <c r="L23" s="70"/>
      <c r="M23" s="70"/>
      <c r="N23" s="71"/>
      <c r="O23" s="72"/>
      <c r="P23" s="69"/>
      <c r="Q23" s="70"/>
      <c r="R23" s="70"/>
      <c r="S23" s="70"/>
      <c r="T23" s="71"/>
      <c r="U23" s="72"/>
      <c r="V23" s="69" t="s">
        <v>40</v>
      </c>
      <c r="W23" s="70"/>
      <c r="X23" s="70"/>
      <c r="Y23" s="70"/>
      <c r="Z23" s="71"/>
      <c r="AA23" s="72"/>
      <c r="AB23" s="69" t="s">
        <v>47</v>
      </c>
      <c r="AC23" s="70"/>
      <c r="AD23" s="70"/>
      <c r="AE23" s="70"/>
      <c r="AF23" s="71"/>
      <c r="AG23" s="72"/>
      <c r="AH23" s="69"/>
      <c r="AI23" s="70"/>
      <c r="AJ23" s="70"/>
      <c r="AK23" s="70"/>
      <c r="AL23" s="71"/>
      <c r="AM23" s="48"/>
    </row>
    <row r="24" spans="1:39" ht="15.75" customHeight="1">
      <c r="A24" s="33"/>
      <c r="B24" s="100"/>
      <c r="C24" s="33"/>
      <c r="D24" s="52" t="s">
        <v>32</v>
      </c>
      <c r="E24" s="33"/>
      <c r="F24" s="63">
        <v>64</v>
      </c>
      <c r="G24" s="33"/>
      <c r="H24" s="51">
        <f>SUM(N24+T24+Z24+AF24+AL24)</f>
        <v>19.075</v>
      </c>
      <c r="I24" s="33"/>
      <c r="J24" s="46">
        <v>1.225</v>
      </c>
      <c r="K24" s="47">
        <v>1.9</v>
      </c>
      <c r="L24" s="47">
        <v>1.45</v>
      </c>
      <c r="M24" s="47">
        <v>0</v>
      </c>
      <c r="N24" s="42">
        <f>J24+K24+(L25-L24)+M24</f>
        <v>6.675</v>
      </c>
      <c r="O24" s="33"/>
      <c r="P24" s="46"/>
      <c r="Q24" s="47"/>
      <c r="R24" s="47"/>
      <c r="S24" s="47">
        <v>0</v>
      </c>
      <c r="T24" s="42">
        <v>0</v>
      </c>
      <c r="U24" s="33"/>
      <c r="V24" s="46">
        <v>1.175</v>
      </c>
      <c r="W24" s="47">
        <v>1.55</v>
      </c>
      <c r="X24" s="47">
        <v>1.45</v>
      </c>
      <c r="Y24" s="47">
        <v>0</v>
      </c>
      <c r="Z24" s="42">
        <f>V24+W24+(X25-X24)+Y24</f>
        <v>6.275</v>
      </c>
      <c r="AA24" s="33"/>
      <c r="AB24" s="46">
        <v>1.175</v>
      </c>
      <c r="AC24" s="47">
        <v>1.7</v>
      </c>
      <c r="AD24" s="47">
        <v>1.75</v>
      </c>
      <c r="AE24" s="47">
        <v>0</v>
      </c>
      <c r="AF24" s="42">
        <f>AB24+AC24+(AD25-AD24)+AE24</f>
        <v>6.125</v>
      </c>
      <c r="AG24" s="33"/>
      <c r="AH24" s="46"/>
      <c r="AI24" s="47"/>
      <c r="AJ24" s="47"/>
      <c r="AK24" s="47">
        <v>0</v>
      </c>
      <c r="AL24" s="42">
        <v>0</v>
      </c>
      <c r="AM24" s="33"/>
    </row>
    <row r="25" spans="1:39" ht="11.25" customHeight="1">
      <c r="A25" s="33"/>
      <c r="B25" s="100"/>
      <c r="C25" s="33"/>
      <c r="D25" s="77"/>
      <c r="E25" s="33"/>
      <c r="F25" s="75">
        <v>64</v>
      </c>
      <c r="G25" s="33"/>
      <c r="H25" s="20">
        <f>H24</f>
        <v>19.075</v>
      </c>
      <c r="I25" s="33"/>
      <c r="J25" s="43">
        <v>2</v>
      </c>
      <c r="K25" s="44">
        <v>3</v>
      </c>
      <c r="L25" s="44">
        <v>5</v>
      </c>
      <c r="M25" s="44" t="s">
        <v>15</v>
      </c>
      <c r="N25" s="45">
        <f>SUM(J25:L25)</f>
        <v>10</v>
      </c>
      <c r="O25" s="49"/>
      <c r="P25" s="43">
        <v>2</v>
      </c>
      <c r="Q25" s="44">
        <v>3</v>
      </c>
      <c r="R25" s="44">
        <v>5</v>
      </c>
      <c r="S25" s="44" t="s">
        <v>15</v>
      </c>
      <c r="T25" s="45">
        <f>SUM(P25:R25)</f>
        <v>10</v>
      </c>
      <c r="U25" s="49"/>
      <c r="V25" s="43">
        <v>2</v>
      </c>
      <c r="W25" s="44">
        <v>3</v>
      </c>
      <c r="X25" s="44">
        <v>5</v>
      </c>
      <c r="Y25" s="44" t="s">
        <v>15</v>
      </c>
      <c r="Z25" s="45">
        <f>SUM(V25:X25)</f>
        <v>10</v>
      </c>
      <c r="AA25" s="49"/>
      <c r="AB25" s="43">
        <v>2</v>
      </c>
      <c r="AC25" s="44">
        <v>3</v>
      </c>
      <c r="AD25" s="44">
        <v>5</v>
      </c>
      <c r="AE25" s="44" t="s">
        <v>15</v>
      </c>
      <c r="AF25" s="45">
        <f>SUM(AB25:AD25)</f>
        <v>10</v>
      </c>
      <c r="AG25" s="49"/>
      <c r="AH25" s="43">
        <v>2</v>
      </c>
      <c r="AI25" s="44">
        <v>3</v>
      </c>
      <c r="AJ25" s="44">
        <v>5</v>
      </c>
      <c r="AK25" s="44" t="s">
        <v>15</v>
      </c>
      <c r="AL25" s="45">
        <f>SUM(AH25:AJ25)</f>
        <v>10</v>
      </c>
      <c r="AM25" s="49"/>
    </row>
    <row r="26" spans="1:39" ht="15.75" customHeight="1">
      <c r="A26" s="33"/>
      <c r="B26" s="100">
        <v>5</v>
      </c>
      <c r="C26" s="33"/>
      <c r="D26" s="79"/>
      <c r="E26" s="33"/>
      <c r="F26" s="73">
        <v>52</v>
      </c>
      <c r="G26" s="33"/>
      <c r="H26" s="81">
        <f>H27</f>
        <v>18.3</v>
      </c>
      <c r="I26" s="33"/>
      <c r="J26" s="69" t="s">
        <v>33</v>
      </c>
      <c r="K26" s="70"/>
      <c r="L26" s="70"/>
      <c r="M26" s="70"/>
      <c r="N26" s="71"/>
      <c r="O26" s="72"/>
      <c r="P26" s="69"/>
      <c r="Q26" s="70"/>
      <c r="R26" s="70"/>
      <c r="S26" s="70"/>
      <c r="T26" s="71"/>
      <c r="U26" s="72"/>
      <c r="V26" s="69" t="s">
        <v>34</v>
      </c>
      <c r="W26" s="70"/>
      <c r="X26" s="70"/>
      <c r="Y26" s="70"/>
      <c r="Z26" s="71"/>
      <c r="AA26" s="72"/>
      <c r="AB26" s="69" t="s">
        <v>35</v>
      </c>
      <c r="AC26" s="70"/>
      <c r="AD26" s="70"/>
      <c r="AE26" s="70"/>
      <c r="AF26" s="71"/>
      <c r="AG26" s="72"/>
      <c r="AH26" s="69"/>
      <c r="AI26" s="70"/>
      <c r="AJ26" s="70"/>
      <c r="AK26" s="70"/>
      <c r="AL26" s="71"/>
      <c r="AM26" s="72"/>
    </row>
    <row r="27" spans="1:39" ht="15.75" customHeight="1">
      <c r="A27" s="33"/>
      <c r="B27" s="100"/>
      <c r="C27" s="33"/>
      <c r="D27" s="52" t="s">
        <v>22</v>
      </c>
      <c r="E27" s="33"/>
      <c r="F27" s="63">
        <v>52</v>
      </c>
      <c r="G27" s="33"/>
      <c r="H27" s="61">
        <f>SUM(N27+T27+Z27+AF27+AL27)</f>
        <v>18.3</v>
      </c>
      <c r="I27" s="33"/>
      <c r="J27" s="46">
        <v>0.85</v>
      </c>
      <c r="K27" s="47">
        <v>1.5</v>
      </c>
      <c r="L27" s="47">
        <v>1.4</v>
      </c>
      <c r="M27" s="47">
        <v>0</v>
      </c>
      <c r="N27" s="42">
        <f>J27+K27+(L28-L27)+M27</f>
        <v>5.95</v>
      </c>
      <c r="O27" s="33"/>
      <c r="P27" s="46"/>
      <c r="Q27" s="47"/>
      <c r="R27" s="47"/>
      <c r="S27" s="47">
        <v>0</v>
      </c>
      <c r="T27" s="42">
        <v>0</v>
      </c>
      <c r="U27" s="33"/>
      <c r="V27" s="46">
        <v>1.1</v>
      </c>
      <c r="W27" s="47">
        <v>1.45</v>
      </c>
      <c r="X27" s="47">
        <v>1.2</v>
      </c>
      <c r="Y27" s="47">
        <v>0</v>
      </c>
      <c r="Z27" s="42">
        <f>V27+W27+(X28-X27)+Y27</f>
        <v>6.35</v>
      </c>
      <c r="AA27" s="33">
        <v>0</v>
      </c>
      <c r="AB27" s="46">
        <v>0.9</v>
      </c>
      <c r="AC27" s="47">
        <v>1.65</v>
      </c>
      <c r="AD27" s="47">
        <v>1.55</v>
      </c>
      <c r="AE27" s="47">
        <v>0</v>
      </c>
      <c r="AF27" s="42">
        <f>AB27+AC27+(AD28-AD27)+AE27</f>
        <v>6</v>
      </c>
      <c r="AG27" s="33"/>
      <c r="AH27" s="46"/>
      <c r="AI27" s="47"/>
      <c r="AJ27" s="47"/>
      <c r="AK27" s="47">
        <v>0</v>
      </c>
      <c r="AL27" s="42">
        <v>0</v>
      </c>
      <c r="AM27" s="33"/>
    </row>
    <row r="28" spans="1:39" ht="11.25" customHeight="1">
      <c r="A28" s="33"/>
      <c r="B28" s="100"/>
      <c r="C28" s="33"/>
      <c r="D28" s="77"/>
      <c r="E28" s="33"/>
      <c r="F28" s="75">
        <v>52</v>
      </c>
      <c r="G28" s="33"/>
      <c r="H28" s="62">
        <f>H27</f>
        <v>18.3</v>
      </c>
      <c r="I28" s="33"/>
      <c r="J28" s="43">
        <v>2</v>
      </c>
      <c r="K28" s="44">
        <v>3</v>
      </c>
      <c r="L28" s="44">
        <v>5</v>
      </c>
      <c r="M28" s="44" t="s">
        <v>15</v>
      </c>
      <c r="N28" s="45">
        <f>SUM(J28:L28)</f>
        <v>10</v>
      </c>
      <c r="O28" s="49"/>
      <c r="P28" s="43">
        <v>2</v>
      </c>
      <c r="Q28" s="44">
        <v>3</v>
      </c>
      <c r="R28" s="44">
        <v>5</v>
      </c>
      <c r="S28" s="44" t="s">
        <v>15</v>
      </c>
      <c r="T28" s="45">
        <f>SUM(P28:R28)</f>
        <v>10</v>
      </c>
      <c r="U28" s="49"/>
      <c r="V28" s="43">
        <v>2</v>
      </c>
      <c r="W28" s="44">
        <v>3</v>
      </c>
      <c r="X28" s="44">
        <v>5</v>
      </c>
      <c r="Y28" s="44" t="s">
        <v>15</v>
      </c>
      <c r="Z28" s="45">
        <f>SUM(V28:X28)</f>
        <v>10</v>
      </c>
      <c r="AA28" s="49"/>
      <c r="AB28" s="43">
        <v>2</v>
      </c>
      <c r="AC28" s="44">
        <v>3</v>
      </c>
      <c r="AD28" s="44">
        <v>5</v>
      </c>
      <c r="AE28" s="44" t="s">
        <v>15</v>
      </c>
      <c r="AF28" s="45">
        <f>SUM(AB28:AD28)</f>
        <v>10</v>
      </c>
      <c r="AG28" s="49"/>
      <c r="AH28" s="43">
        <v>2</v>
      </c>
      <c r="AI28" s="44">
        <v>3</v>
      </c>
      <c r="AJ28" s="44">
        <v>5</v>
      </c>
      <c r="AK28" s="44" t="s">
        <v>15</v>
      </c>
      <c r="AL28" s="45">
        <f>SUM(AH28:AJ28)</f>
        <v>10</v>
      </c>
      <c r="AM28" s="49"/>
    </row>
    <row r="32" spans="6:20" ht="17.25">
      <c r="F32" s="80" t="s">
        <v>28</v>
      </c>
      <c r="H32" s="80"/>
      <c r="T32" s="66" t="s">
        <v>21</v>
      </c>
    </row>
    <row r="35" spans="6:30" ht="13.5">
      <c r="F35" s="67"/>
      <c r="G35" s="68"/>
      <c r="H35" s="67"/>
      <c r="I35" s="68"/>
      <c r="J35" s="68"/>
      <c r="K35" s="68"/>
      <c r="L35" s="67"/>
      <c r="M35" s="68"/>
      <c r="N35" s="67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</row>
  </sheetData>
  <mergeCells count="17">
    <mergeCell ref="B26:B28"/>
    <mergeCell ref="F11:F12"/>
    <mergeCell ref="B14:B16"/>
    <mergeCell ref="B23:B25"/>
    <mergeCell ref="B20:B22"/>
    <mergeCell ref="B17:B19"/>
    <mergeCell ref="D11:D12"/>
    <mergeCell ref="D6:AL6"/>
    <mergeCell ref="J9:N9"/>
    <mergeCell ref="P9:T9"/>
    <mergeCell ref="B1:AL1"/>
    <mergeCell ref="F2:AL2"/>
    <mergeCell ref="V9:Z9"/>
    <mergeCell ref="AH9:AL9"/>
    <mergeCell ref="AE9:AF9"/>
    <mergeCell ref="X3:Z3"/>
    <mergeCell ref="X4:Z4"/>
  </mergeCells>
  <printOptions horizontalCentered="1"/>
  <pageMargins left="0.1968503937007874" right="0" top="0.984251968503937" bottom="0.6692913385826772" header="0.31496062992125984" footer="0"/>
  <pageSetup fitToHeight="2" fitToWidth="1" horizontalDpi="360" verticalDpi="360" orientation="landscape" paperSize="9" scale="72" r:id="rId2"/>
  <headerFooter alignWithMargins="0">
    <oddFooter>&amp;R&amp;P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 </cp:lastModifiedBy>
  <cp:lastPrinted>2008-03-16T13:19:28Z</cp:lastPrinted>
  <dcterms:created xsi:type="dcterms:W3CDTF">2002-03-14T22:06:33Z</dcterms:created>
  <dcterms:modified xsi:type="dcterms:W3CDTF">2008-03-18T10:29:21Z</dcterms:modified>
  <cp:category/>
  <cp:version/>
  <cp:contentType/>
  <cp:contentStatus/>
</cp:coreProperties>
</file>